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/>
  <xr:revisionPtr revIDLastSave="0" documentId="13_ncr:1_{D53CD715-2625-4068-B18B-101AA66A149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KÜÇÜK KIZLAR BOCCE" sheetId="1" r:id="rId1"/>
    <sheet name="KÜÇÜK KIZLAR BOCCE ELEME FİKSTÜ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2" i="4"/>
  <c r="B10" i="4"/>
  <c r="B8" i="4"/>
  <c r="B6" i="4"/>
  <c r="B4" i="4"/>
  <c r="K55" i="1" l="1"/>
  <c r="K53" i="1"/>
  <c r="K45" i="1"/>
  <c r="K46" i="1"/>
  <c r="K58" i="1"/>
  <c r="K70" i="1"/>
  <c r="K82" i="1"/>
  <c r="K34" i="1"/>
  <c r="K56" i="1"/>
  <c r="K40" i="1"/>
  <c r="C10" i="1"/>
  <c r="K68" i="1"/>
  <c r="K77" i="1"/>
  <c r="C9" i="1"/>
  <c r="K80" i="1"/>
  <c r="K64" i="1"/>
  <c r="C8" i="1"/>
  <c r="K32" i="1"/>
  <c r="K69" i="1"/>
  <c r="C7" i="1"/>
  <c r="K44" i="1"/>
  <c r="K28" i="1"/>
  <c r="C6" i="1"/>
  <c r="K78" i="1"/>
  <c r="K75" i="1"/>
  <c r="C5" i="1"/>
  <c r="K62" i="1" l="1"/>
  <c r="K74" i="1"/>
  <c r="K26" i="1"/>
  <c r="K38" i="1"/>
  <c r="K49" i="1"/>
  <c r="K50" i="1"/>
  <c r="K72" i="1"/>
  <c r="K27" i="1"/>
  <c r="K31" i="1"/>
  <c r="K35" i="1"/>
  <c r="K39" i="1"/>
  <c r="K43" i="1"/>
  <c r="K47" i="1"/>
  <c r="K51" i="1"/>
  <c r="K59" i="1"/>
  <c r="K63" i="1"/>
  <c r="K67" i="1"/>
  <c r="K71" i="1"/>
  <c r="K79" i="1"/>
  <c r="K83" i="1"/>
  <c r="K24" i="1"/>
  <c r="K36" i="1"/>
  <c r="K48" i="1"/>
  <c r="K52" i="1"/>
  <c r="K60" i="1"/>
  <c r="K76" i="1"/>
  <c r="K41" i="1"/>
  <c r="K25" i="1"/>
  <c r="K29" i="1"/>
  <c r="K33" i="1"/>
  <c r="K37" i="1"/>
  <c r="K57" i="1"/>
  <c r="K61" i="1"/>
  <c r="K65" i="1"/>
  <c r="K73" i="1"/>
  <c r="K81" i="1"/>
  <c r="K30" i="1"/>
  <c r="K42" i="1"/>
  <c r="K54" i="1"/>
  <c r="K66" i="1"/>
</calcChain>
</file>

<file path=xl/sharedStrings.xml><?xml version="1.0" encoding="utf-8"?>
<sst xmlns="http://schemas.openxmlformats.org/spreadsheetml/2006/main" count="277" uniqueCount="150">
  <si>
    <t>TAKIMLAR</t>
  </si>
  <si>
    <t>KURA SONUCU</t>
  </si>
  <si>
    <t>1-</t>
  </si>
  <si>
    <t>A1</t>
  </si>
  <si>
    <t>A2</t>
  </si>
  <si>
    <t>A3</t>
  </si>
  <si>
    <t>A4</t>
  </si>
  <si>
    <t>A5</t>
  </si>
  <si>
    <t>A6</t>
  </si>
  <si>
    <t>A GRUBU</t>
  </si>
  <si>
    <t>2-</t>
  </si>
  <si>
    <t>3-</t>
  </si>
  <si>
    <t>4-</t>
  </si>
  <si>
    <t>5-</t>
  </si>
  <si>
    <t>6-</t>
  </si>
  <si>
    <t>B1</t>
  </si>
  <si>
    <t>B2</t>
  </si>
  <si>
    <t>B3</t>
  </si>
  <si>
    <t>B4</t>
  </si>
  <si>
    <t>B5</t>
  </si>
  <si>
    <t>B6</t>
  </si>
  <si>
    <t>7-</t>
  </si>
  <si>
    <t>8-</t>
  </si>
  <si>
    <t>9-</t>
  </si>
  <si>
    <t>10-</t>
  </si>
  <si>
    <t>11-</t>
  </si>
  <si>
    <t>C1</t>
  </si>
  <si>
    <t>C2</t>
  </si>
  <si>
    <t>C3</t>
  </si>
  <si>
    <t>C4</t>
  </si>
  <si>
    <t>C5</t>
  </si>
  <si>
    <t>C6</t>
  </si>
  <si>
    <t>12-</t>
  </si>
  <si>
    <t>13-</t>
  </si>
  <si>
    <t>14-</t>
  </si>
  <si>
    <t>15-</t>
  </si>
  <si>
    <t>16-</t>
  </si>
  <si>
    <t>D1</t>
  </si>
  <si>
    <t>D2</t>
  </si>
  <si>
    <t>D3</t>
  </si>
  <si>
    <t>D4</t>
  </si>
  <si>
    <t>D5</t>
  </si>
  <si>
    <t>D6</t>
  </si>
  <si>
    <t>17-</t>
  </si>
  <si>
    <t>18-</t>
  </si>
  <si>
    <t>SIRA</t>
  </si>
  <si>
    <t>TARİH</t>
  </si>
  <si>
    <t>SAAT</t>
  </si>
  <si>
    <t>FİKSTÜR</t>
  </si>
  <si>
    <t>19-</t>
  </si>
  <si>
    <t>20-</t>
  </si>
  <si>
    <t>21-</t>
  </si>
  <si>
    <t>1.MAÇLAR</t>
  </si>
  <si>
    <t>A1-A6</t>
  </si>
  <si>
    <t>22-</t>
  </si>
  <si>
    <t>A2-A5</t>
  </si>
  <si>
    <t>23-</t>
  </si>
  <si>
    <t>A3-A4</t>
  </si>
  <si>
    <t>24-</t>
  </si>
  <si>
    <t>B1-B6</t>
  </si>
  <si>
    <t>B2-B5</t>
  </si>
  <si>
    <t>B3-B4</t>
  </si>
  <si>
    <t>C1-C6</t>
  </si>
  <si>
    <t>C2-C5</t>
  </si>
  <si>
    <t>C3-C4</t>
  </si>
  <si>
    <t>D1-D6</t>
  </si>
  <si>
    <t>D2-D5</t>
  </si>
  <si>
    <t>D3-D4</t>
  </si>
  <si>
    <t>2.MAÇLAR</t>
  </si>
  <si>
    <t>A1-A5</t>
  </si>
  <si>
    <t>A6-A4</t>
  </si>
  <si>
    <t>A2-A3</t>
  </si>
  <si>
    <t>B1-B5</t>
  </si>
  <si>
    <t>B6-B4</t>
  </si>
  <si>
    <t>B2-B3</t>
  </si>
  <si>
    <t>C1-C5</t>
  </si>
  <si>
    <t>C6-C4</t>
  </si>
  <si>
    <t>C2-C3</t>
  </si>
  <si>
    <t>D1-D5</t>
  </si>
  <si>
    <t>D6-D4</t>
  </si>
  <si>
    <t>D2-D3</t>
  </si>
  <si>
    <t>3.MAÇLAR</t>
  </si>
  <si>
    <t>A1-A4</t>
  </si>
  <si>
    <t>A5-A3</t>
  </si>
  <si>
    <t>A6-A2</t>
  </si>
  <si>
    <t>B1-B4</t>
  </si>
  <si>
    <t>B5-B3</t>
  </si>
  <si>
    <t>B6-B2</t>
  </si>
  <si>
    <t>C1-C4</t>
  </si>
  <si>
    <t>C5-C3</t>
  </si>
  <si>
    <t>C6-C2</t>
  </si>
  <si>
    <t>D1-D4</t>
  </si>
  <si>
    <t>D5-D3</t>
  </si>
  <si>
    <t>D6-D2</t>
  </si>
  <si>
    <t>4.MAÇLAR</t>
  </si>
  <si>
    <t>A1-A3</t>
  </si>
  <si>
    <t>A4-A2</t>
  </si>
  <si>
    <t>A5-A6</t>
  </si>
  <si>
    <t>B1-B3</t>
  </si>
  <si>
    <t>B4-B2</t>
  </si>
  <si>
    <t>B5-B6</t>
  </si>
  <si>
    <t>C1-C3</t>
  </si>
  <si>
    <t>C4-C2</t>
  </si>
  <si>
    <t>C5-C6</t>
  </si>
  <si>
    <t>D1-D3</t>
  </si>
  <si>
    <t>D4-D2</t>
  </si>
  <si>
    <t>D5-D6</t>
  </si>
  <si>
    <t>5.MAÇLAR</t>
  </si>
  <si>
    <t>A1-A2</t>
  </si>
  <si>
    <t>A3-A6</t>
  </si>
  <si>
    <t>A4-A5</t>
  </si>
  <si>
    <t>B1-B2</t>
  </si>
  <si>
    <t>B3-B6</t>
  </si>
  <si>
    <t>B4-B5</t>
  </si>
  <si>
    <t>C1-C2</t>
  </si>
  <si>
    <t>C3-C6</t>
  </si>
  <si>
    <t>C4-C5</t>
  </si>
  <si>
    <t>D1-D2</t>
  </si>
  <si>
    <t>D3-D6</t>
  </si>
  <si>
    <t>D4-D5</t>
  </si>
  <si>
    <t>2024-2025 OKUL SPOR FAALİYETLERİ</t>
  </si>
  <si>
    <t>MAÇ</t>
  </si>
  <si>
    <t>İskilip Erenler Cumhuriyet OO</t>
  </si>
  <si>
    <t>Alaca İHOO</t>
  </si>
  <si>
    <t>Mecitözü Atatürk OO</t>
  </si>
  <si>
    <t>Uğurludağ Ortaokulu</t>
  </si>
  <si>
    <t>İnalözü Ortaokulu</t>
  </si>
  <si>
    <t>Alaca Ceritler OO</t>
  </si>
  <si>
    <t>TAKIMLAR
(Mustafa Kemal Ortaokulu Bocce Sahası)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</si>
  <si>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</si>
  <si>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</si>
  <si>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</si>
  <si>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</si>
  <si>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</si>
  <si>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</si>
  <si>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</si>
  <si>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</si>
  <si>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3.LÜK-4.LÜK MAÇI (MAĞLUPLAR)</t>
  </si>
  <si>
    <t>TARİH:SAAT YAZAN HÜCRELERİ DÜZENLEYİNİZ…</t>
  </si>
  <si>
    <t>5.TAKIM</t>
  </si>
  <si>
    <t>6.TAKIM</t>
  </si>
  <si>
    <t>1.LİK-2.LİK MAÇI (GALİPLER)</t>
  </si>
  <si>
    <t>08 Nisan 2025  /  16:00</t>
  </si>
  <si>
    <t>08 Nisan 2025  /  15:00</t>
  </si>
  <si>
    <t>Grubunu İlk 4 Sırada Tamamyalan takımlar üst eleme grubuna yükselir.</t>
  </si>
  <si>
    <t>Eleme Fikstürü Kura ile belirlenecektir.</t>
  </si>
  <si>
    <t>Osmancık İlçe birinciliğinden ilk 2 takım eleme grubundan fikstürü dahil olacak.</t>
  </si>
  <si>
    <t>BOCCE KÜÇÜK KIZLAR İL BİRİNCİLİĞİ GRUP FİKSTÜRÜ</t>
  </si>
  <si>
    <t>BOCCE KÜÇÜK KIZLAR ELEME FİNAL FİKSTÜRÜ</t>
  </si>
  <si>
    <t>MUSTAFA KEMAL ORTAOKULU BOCCE SAHASI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</si>
</sst>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 vertical="center"/>
    </xf>
    <xf numFmtId="0" fontId="0" fillId="7" borderId="0" xfId="0" applyFill="1" applyBorder="1" applyProtection="1"/>
    <xf numFmtId="0" fontId="0" fillId="7" borderId="0" xfId="0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6" borderId="2" xfId="0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 shrinkToFit="1"/>
      <protection locked="0"/>
    </xf>
    <xf numFmtId="20" fontId="0" fillId="0" borderId="0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 applyProtection="1">
      <alignment horizontal="center" vertical="center" wrapText="1" shrinkToFit="1"/>
    </xf>
    <xf numFmtId="15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29" xfId="0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 applyProtection="1">
      <alignment horizontal="center" vertical="center" wrapText="1" shrinkToFit="1"/>
      <protection locked="0"/>
    </xf>
    <xf numFmtId="0" fontId="0" fillId="6" borderId="28" xfId="0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 wrapText="1" shrinkToFit="1"/>
      <protection locked="0"/>
    </xf>
    <xf numFmtId="0" fontId="0" fillId="6" borderId="31" xfId="0" applyFill="1" applyBorder="1" applyAlignment="1" applyProtection="1">
      <alignment horizontal="center" vertical="center"/>
    </xf>
    <xf numFmtId="0" fontId="0" fillId="6" borderId="32" xfId="0" applyFill="1" applyBorder="1" applyAlignment="1" applyProtection="1">
      <alignment horizontal="center" vertical="center" wrapText="1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8" borderId="25" xfId="0" applyFill="1" applyBorder="1" applyAlignment="1" applyProtection="1">
      <alignment horizontal="left" vertical="center" shrinkToFit="1"/>
      <protection locked="0"/>
    </xf>
    <xf numFmtId="0" fontId="6" fillId="8" borderId="2" xfId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Protection="1"/>
    <xf numFmtId="0" fontId="0" fillId="0" borderId="17" xfId="0" applyBorder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20" fontId="0" fillId="0" borderId="25" xfId="0" applyNumberFormat="1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20" fontId="0" fillId="0" borderId="36" xfId="0" applyNumberFormat="1" applyBorder="1" applyAlignment="1" applyProtection="1">
      <alignment horizontal="center" vertical="center" wrapText="1" shrinkToFit="1"/>
      <protection locked="0"/>
    </xf>
    <xf numFmtId="20" fontId="0" fillId="0" borderId="37" xfId="0" applyNumberFormat="1" applyBorder="1" applyAlignment="1" applyProtection="1">
      <alignment horizontal="center" vertical="center" wrapText="1" shrinkToFit="1"/>
      <protection locked="0"/>
    </xf>
    <xf numFmtId="0" fontId="0" fillId="0" borderId="29" xfId="0" applyBorder="1" applyAlignment="1" applyProtection="1">
      <alignment horizontal="center" vertical="center" wrapText="1" shrinkToFit="1"/>
      <protection locked="0"/>
    </xf>
    <xf numFmtId="20" fontId="0" fillId="0" borderId="29" xfId="0" applyNumberFormat="1" applyBorder="1" applyAlignment="1" applyProtection="1">
      <alignment horizontal="center" vertical="center" wrapText="1" shrinkToFit="1"/>
      <protection locked="0"/>
    </xf>
    <xf numFmtId="0" fontId="0" fillId="0" borderId="29" xfId="0" applyBorder="1" applyAlignment="1" applyProtection="1">
      <alignment horizontal="center" vertical="center" wrapText="1" shrinkToFit="1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34" xfId="0" applyNumberFormat="1" applyBorder="1" applyAlignment="1" applyProtection="1">
      <alignment horizontal="center" vertical="center" wrapText="1" shrinkToFit="1"/>
      <protection locked="0"/>
    </xf>
    <xf numFmtId="20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 shrinkToFit="1"/>
      <protection locked="0"/>
    </xf>
    <xf numFmtId="20" fontId="0" fillId="0" borderId="32" xfId="0" applyNumberFormat="1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 applyProtection="1">
      <alignment horizontal="center" vertical="center" wrapText="1" shrinkToFit="1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6" borderId="2" xfId="0" applyFill="1" applyBorder="1" applyAlignment="1" applyProtection="1">
      <alignment horizontal="center" vertical="center" wrapText="1" shrinkToFit="1"/>
      <protection locked="0"/>
    </xf>
    <xf numFmtId="20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2" xfId="0" applyFill="1" applyBorder="1" applyAlignment="1" applyProtection="1">
      <alignment horizontal="center" vertical="center" wrapText="1" shrinkToFit="1"/>
    </xf>
    <xf numFmtId="0" fontId="0" fillId="6" borderId="2" xfId="0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</xf>
    <xf numFmtId="0" fontId="0" fillId="6" borderId="32" xfId="0" applyFill="1" applyBorder="1" applyAlignment="1" applyProtection="1">
      <alignment horizontal="center" vertical="center" wrapText="1" shrinkToFit="1"/>
      <protection locked="0"/>
    </xf>
    <xf numFmtId="20" fontId="0" fillId="6" borderId="32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32" xfId="0" applyFill="1" applyBorder="1" applyAlignment="1" applyProtection="1">
      <alignment horizontal="center" vertical="center" wrapText="1" shrinkToFit="1"/>
    </xf>
    <xf numFmtId="0" fontId="0" fillId="6" borderId="32" xfId="0" applyFill="1" applyBorder="1" applyAlignment="1" applyProtection="1">
      <alignment horizontal="center" vertical="center"/>
    </xf>
    <xf numFmtId="0" fontId="0" fillId="6" borderId="33" xfId="0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0" fillId="6" borderId="29" xfId="0" applyFill="1" applyBorder="1" applyAlignment="1" applyProtection="1">
      <alignment horizontal="center" vertical="center" wrapText="1" shrinkToFit="1"/>
      <protection locked="0"/>
    </xf>
    <xf numFmtId="20" fontId="0" fillId="6" borderId="29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29" xfId="0" applyFill="1" applyBorder="1" applyAlignment="1" applyProtection="1">
      <alignment horizontal="center" vertical="center" wrapText="1" shrinkToFit="1"/>
    </xf>
    <xf numFmtId="0" fontId="0" fillId="6" borderId="29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  <xf numFmtId="0" fontId="0" fillId="0" borderId="17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10" xfId="0" applyBorder="1" applyAlignment="1" applyProtection="1">
      <alignment horizontal="right" vertical="center" shrinkToFit="1"/>
      <protection locked="0"/>
    </xf>
    <xf numFmtId="15" fontId="0" fillId="0" borderId="27" xfId="0" applyNumberFormat="1" applyBorder="1" applyAlignment="1" applyProtection="1">
      <alignment horizontal="right" shrinkToFit="1"/>
      <protection locked="0"/>
    </xf>
    <xf numFmtId="0" fontId="0" fillId="0" borderId="27" xfId="0" applyBorder="1" applyAlignment="1" applyProtection="1">
      <alignment horizontal="right" shrinkToFit="1"/>
      <protection locked="0"/>
    </xf>
    <xf numFmtId="0" fontId="0" fillId="0" borderId="26" xfId="0" applyBorder="1" applyAlignment="1" applyProtection="1">
      <alignment horizontal="right" shrinkToFit="1"/>
      <protection locked="0"/>
    </xf>
    <xf numFmtId="20" fontId="0" fillId="0" borderId="25" xfId="0" applyNumberFormat="1" applyBorder="1" applyAlignment="1" applyProtection="1">
      <alignment horizontal="left" shrinkToFit="1"/>
      <protection locked="0"/>
    </xf>
    <xf numFmtId="0" fontId="0" fillId="0" borderId="27" xfId="0" applyBorder="1" applyAlignment="1" applyProtection="1">
      <alignment horizontal="left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5" fontId="0" fillId="0" borderId="4" xfId="0" applyNumberFormat="1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0" fontId="0" fillId="0" borderId="5" xfId="0" applyBorder="1" applyAlignment="1" applyProtection="1">
      <alignment horizontal="right" shrinkToFit="1"/>
      <protection locked="0"/>
    </xf>
    <xf numFmtId="20" fontId="0" fillId="0" borderId="4" xfId="0" applyNumberFormat="1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3BAB0111-D951-420A-8D8D-AD1695CCB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3</xdr:col>
      <xdr:colOff>114300</xdr:colOff>
      <xdr:row>2</xdr:row>
      <xdr:rowOff>47625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8F41891-20B9-4399-9D4B-4E55E29D4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0</xdr:row>
      <xdr:rowOff>38100</xdr:rowOff>
    </xdr:from>
    <xdr:to>
      <xdr:col>27</xdr:col>
      <xdr:colOff>95250</xdr:colOff>
      <xdr:row>2</xdr:row>
      <xdr:rowOff>66675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55DBED0-AD53-4D5F-8242-4BD5B06C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38100"/>
          <a:ext cx="7810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3</xdr:col>
      <xdr:colOff>133350</xdr:colOff>
      <xdr:row>2</xdr:row>
      <xdr:rowOff>142875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9EB3957-EA45-45FF-8C2E-8E73462EF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95250</xdr:rowOff>
    </xdr:from>
    <xdr:to>
      <xdr:col>25</xdr:col>
      <xdr:colOff>180975</xdr:colOff>
      <xdr:row>2</xdr:row>
      <xdr:rowOff>200025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551D408-6654-47A3-89CF-7ECC6995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95250"/>
          <a:ext cx="7810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9"/>
  <sheetViews>
    <sheetView tabSelected="1" zoomScaleNormal="100" workbookViewId="0">
      <selection activeCell="K21" sqref="K21:AB23"/>
    </sheetView>
  </sheetViews>
  <sheetFormatPr defaultColWidth="3.7109375" defaultRowHeight="15" x14ac:dyDescent="0.25"/>
  <cols>
    <col min="1" max="1" width="3.7109375" style="2"/>
    <col min="2" max="4" width="3.7109375" style="1"/>
    <col min="5" max="5" width="11" style="1" customWidth="1"/>
    <col min="6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8" ht="18" customHeight="1" x14ac:dyDescent="0.25">
      <c r="A1" s="140" t="s">
        <v>120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58" ht="18" customHeight="1" x14ac:dyDescent="0.25">
      <c r="A2" s="153" t="s">
        <v>147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D2" s="151" t="s">
        <v>0</v>
      </c>
      <c r="AE2" s="151"/>
      <c r="AF2" s="152" t="s">
        <v>1</v>
      </c>
      <c r="AG2" s="152"/>
    </row>
    <row r="3" spans="1:58" ht="15" customHeight="1" thickBot="1" x14ac:dyDescent="0.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D3" s="3" t="s">
        <v>2</v>
      </c>
      <c r="AE3"/>
      <c r="AF3" s="4" t="s">
        <v>3</v>
      </c>
      <c r="AG3" t="s">
        <v>122</v>
      </c>
      <c r="AI3" s="131" t="s">
        <v>3</v>
      </c>
      <c r="AJ3" s="131"/>
      <c r="AK3" s="131"/>
      <c r="AL3" s="131"/>
      <c r="AM3" s="131" t="s">
        <v>4</v>
      </c>
      <c r="AN3" s="131"/>
      <c r="AO3" s="131"/>
      <c r="AP3" s="131"/>
      <c r="AQ3" s="131" t="s">
        <v>5</v>
      </c>
      <c r="AR3" s="131"/>
      <c r="AS3" s="131"/>
      <c r="AT3" s="131"/>
      <c r="AU3" s="131" t="s">
        <v>6</v>
      </c>
      <c r="AV3" s="131"/>
      <c r="AW3" s="131"/>
      <c r="AX3" s="131"/>
      <c r="AY3" s="131" t="s">
        <v>7</v>
      </c>
      <c r="AZ3" s="131"/>
      <c r="BA3" s="131"/>
      <c r="BB3" s="131"/>
      <c r="BC3" s="112" t="s">
        <v>8</v>
      </c>
      <c r="BD3" s="113"/>
      <c r="BE3" s="113"/>
      <c r="BF3" s="114"/>
    </row>
    <row r="4" spans="1:58" ht="15" customHeight="1" thickBot="1" x14ac:dyDescent="0.3">
      <c r="B4" s="133" t="s">
        <v>9</v>
      </c>
      <c r="C4" s="134"/>
      <c r="D4" s="134"/>
      <c r="E4" s="134"/>
      <c r="F4" s="134"/>
      <c r="G4" s="134"/>
      <c r="H4" s="134"/>
      <c r="I4" s="134"/>
      <c r="J4" s="135"/>
      <c r="K4" s="5"/>
      <c r="T4" s="24"/>
      <c r="U4" s="132"/>
      <c r="V4" s="132"/>
      <c r="W4" s="132"/>
      <c r="X4" s="132"/>
      <c r="Y4" s="132"/>
      <c r="Z4" s="132"/>
      <c r="AA4" s="132"/>
      <c r="AB4" s="132"/>
      <c r="AD4" s="3" t="s">
        <v>10</v>
      </c>
      <c r="AE4"/>
      <c r="AF4" s="4" t="s">
        <v>4</v>
      </c>
      <c r="AG4" t="s">
        <v>123</v>
      </c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15"/>
      <c r="BD4" s="116"/>
      <c r="BE4" s="116"/>
      <c r="BF4" s="117"/>
    </row>
    <row r="5" spans="1:58" ht="15" customHeight="1" x14ac:dyDescent="0.25">
      <c r="B5" s="6" t="s">
        <v>2</v>
      </c>
      <c r="C5" s="136" t="str">
        <f t="shared" ref="C5:C10" si="0">AG3</f>
        <v>İskilip Erenler Cumhuriyet OO</v>
      </c>
      <c r="D5" s="136"/>
      <c r="E5" s="136"/>
      <c r="F5" s="136"/>
      <c r="G5" s="136"/>
      <c r="H5" s="136"/>
      <c r="I5" s="136"/>
      <c r="J5" s="137"/>
      <c r="T5" s="24"/>
      <c r="U5" s="25"/>
      <c r="V5" s="130"/>
      <c r="W5" s="130"/>
      <c r="X5" s="130"/>
      <c r="Y5" s="130"/>
      <c r="Z5" s="130"/>
      <c r="AA5" s="130"/>
      <c r="AB5" s="130"/>
      <c r="AD5" s="3" t="s">
        <v>11</v>
      </c>
      <c r="AE5"/>
      <c r="AF5" s="4" t="s">
        <v>5</v>
      </c>
      <c r="AG5" t="s">
        <v>124</v>
      </c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15"/>
      <c r="BD5" s="116"/>
      <c r="BE5" s="116"/>
      <c r="BF5" s="117"/>
    </row>
    <row r="6" spans="1:58" ht="15" customHeight="1" x14ac:dyDescent="0.25">
      <c r="B6" s="7" t="s">
        <v>10</v>
      </c>
      <c r="C6" s="138" t="str">
        <f t="shared" si="0"/>
        <v>Alaca İHOO</v>
      </c>
      <c r="D6" s="138"/>
      <c r="E6" s="138"/>
      <c r="F6" s="138"/>
      <c r="G6" s="138"/>
      <c r="H6" s="138"/>
      <c r="I6" s="138"/>
      <c r="J6" s="139"/>
      <c r="T6" s="24"/>
      <c r="U6" s="25"/>
      <c r="V6" s="130"/>
      <c r="W6" s="130"/>
      <c r="X6" s="130"/>
      <c r="Y6" s="130"/>
      <c r="Z6" s="130"/>
      <c r="AA6" s="130"/>
      <c r="AB6" s="130"/>
      <c r="AD6" s="3" t="s">
        <v>12</v>
      </c>
      <c r="AE6"/>
      <c r="AF6" s="4" t="s">
        <v>6</v>
      </c>
      <c r="AG6" t="s">
        <v>125</v>
      </c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15"/>
      <c r="BD6" s="116"/>
      <c r="BE6" s="116"/>
      <c r="BF6" s="117"/>
    </row>
    <row r="7" spans="1:58" ht="15" customHeight="1" x14ac:dyDescent="0.25">
      <c r="B7" s="7" t="s">
        <v>11</v>
      </c>
      <c r="C7" s="138" t="str">
        <f t="shared" si="0"/>
        <v>Mecitözü Atatürk OO</v>
      </c>
      <c r="D7" s="138"/>
      <c r="E7" s="138"/>
      <c r="F7" s="138"/>
      <c r="G7" s="138"/>
      <c r="H7" s="138"/>
      <c r="I7" s="138"/>
      <c r="J7" s="139"/>
      <c r="T7" s="24"/>
      <c r="U7" s="25"/>
      <c r="V7" s="130"/>
      <c r="W7" s="130"/>
      <c r="X7" s="130"/>
      <c r="Y7" s="130"/>
      <c r="Z7" s="130"/>
      <c r="AA7" s="130"/>
      <c r="AB7" s="130"/>
      <c r="AD7" s="3" t="s">
        <v>13</v>
      </c>
      <c r="AE7"/>
      <c r="AF7" s="4" t="s">
        <v>7</v>
      </c>
      <c r="AG7" t="s">
        <v>126</v>
      </c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18"/>
      <c r="BD7" s="119"/>
      <c r="BE7" s="119"/>
      <c r="BF7" s="120"/>
    </row>
    <row r="8" spans="1:58" ht="15" customHeight="1" x14ac:dyDescent="0.25">
      <c r="B8" s="7" t="s">
        <v>12</v>
      </c>
      <c r="C8" s="138" t="str">
        <f t="shared" si="0"/>
        <v>Uğurludağ Ortaokulu</v>
      </c>
      <c r="D8" s="138"/>
      <c r="E8" s="138"/>
      <c r="F8" s="138"/>
      <c r="G8" s="138"/>
      <c r="H8" s="138"/>
      <c r="I8" s="138"/>
      <c r="J8" s="139"/>
      <c r="T8" s="24"/>
      <c r="U8" s="25"/>
      <c r="V8" s="130"/>
      <c r="W8" s="130"/>
      <c r="X8" s="130"/>
      <c r="Y8" s="130"/>
      <c r="Z8" s="130"/>
      <c r="AA8" s="130"/>
      <c r="AB8" s="130"/>
      <c r="AD8" s="3" t="s">
        <v>14</v>
      </c>
      <c r="AE8"/>
      <c r="AF8" s="4" t="s">
        <v>8</v>
      </c>
      <c r="AG8" t="s">
        <v>127</v>
      </c>
      <c r="AI8" s="131" t="s">
        <v>15</v>
      </c>
      <c r="AJ8" s="131"/>
      <c r="AK8" s="131"/>
      <c r="AL8" s="131"/>
      <c r="AM8" s="131" t="s">
        <v>16</v>
      </c>
      <c r="AN8" s="131"/>
      <c r="AO8" s="131"/>
      <c r="AP8" s="131"/>
      <c r="AQ8" s="131" t="s">
        <v>17</v>
      </c>
      <c r="AR8" s="131"/>
      <c r="AS8" s="131"/>
      <c r="AT8" s="131"/>
      <c r="AU8" s="131" t="s">
        <v>18</v>
      </c>
      <c r="AV8" s="131"/>
      <c r="AW8" s="131"/>
      <c r="AX8" s="131"/>
      <c r="AY8" s="131" t="s">
        <v>19</v>
      </c>
      <c r="AZ8" s="131"/>
      <c r="BA8" s="131"/>
      <c r="BB8" s="131"/>
      <c r="BC8" s="112" t="s">
        <v>20</v>
      </c>
      <c r="BD8" s="113"/>
      <c r="BE8" s="113"/>
      <c r="BF8" s="114"/>
    </row>
    <row r="9" spans="1:58" ht="15" customHeight="1" x14ac:dyDescent="0.25">
      <c r="B9" s="7" t="s">
        <v>13</v>
      </c>
      <c r="C9" s="138" t="str">
        <f t="shared" si="0"/>
        <v>İnalözü Ortaokulu</v>
      </c>
      <c r="D9" s="138"/>
      <c r="E9" s="138"/>
      <c r="F9" s="138"/>
      <c r="G9" s="138"/>
      <c r="H9" s="138"/>
      <c r="I9" s="138"/>
      <c r="J9" s="139"/>
      <c r="T9" s="24"/>
      <c r="U9" s="25"/>
      <c r="V9" s="130"/>
      <c r="W9" s="130"/>
      <c r="X9" s="130"/>
      <c r="Y9" s="130"/>
      <c r="Z9" s="130"/>
      <c r="AA9" s="130"/>
      <c r="AB9" s="130"/>
      <c r="AD9" s="3" t="s">
        <v>21</v>
      </c>
      <c r="AE9" s="8"/>
      <c r="AF9" s="9" t="s">
        <v>15</v>
      </c>
      <c r="AG9" s="10" t="s">
        <v>15</v>
      </c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15"/>
      <c r="BD9" s="116"/>
      <c r="BE9" s="116"/>
      <c r="BF9" s="117"/>
    </row>
    <row r="10" spans="1:58" ht="15" customHeight="1" thickBot="1" x14ac:dyDescent="0.3">
      <c r="B10" s="11" t="s">
        <v>14</v>
      </c>
      <c r="C10" s="143" t="str">
        <f t="shared" si="0"/>
        <v>Alaca Ceritler OO</v>
      </c>
      <c r="D10" s="143"/>
      <c r="E10" s="143"/>
      <c r="F10" s="143"/>
      <c r="G10" s="143"/>
      <c r="H10" s="143"/>
      <c r="I10" s="143"/>
      <c r="J10" s="144"/>
      <c r="T10" s="24"/>
      <c r="U10" s="25"/>
      <c r="V10" s="130"/>
      <c r="W10" s="130"/>
      <c r="X10" s="130"/>
      <c r="Y10" s="130"/>
      <c r="Z10" s="130"/>
      <c r="AA10" s="130"/>
      <c r="AB10" s="130"/>
      <c r="AD10" s="3" t="s">
        <v>22</v>
      </c>
      <c r="AE10" s="8"/>
      <c r="AF10" s="9" t="s">
        <v>16</v>
      </c>
      <c r="AG10" s="10" t="s">
        <v>16</v>
      </c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15"/>
      <c r="BD10" s="116"/>
      <c r="BE10" s="116"/>
      <c r="BF10" s="117"/>
    </row>
    <row r="11" spans="1:58" ht="15" customHeight="1" x14ac:dyDescent="0.25">
      <c r="B11" s="12"/>
      <c r="C11" s="13"/>
      <c r="D11" s="13"/>
      <c r="E11" s="13"/>
      <c r="F11" s="13"/>
      <c r="G11" s="13"/>
      <c r="H11" s="13"/>
      <c r="I11" s="13"/>
      <c r="J11" s="13"/>
      <c r="L11" s="12"/>
      <c r="M11" s="13"/>
      <c r="N11" s="13"/>
      <c r="O11" s="13"/>
      <c r="P11" s="13"/>
      <c r="Q11" s="13"/>
      <c r="R11" s="13"/>
      <c r="S11" s="13"/>
      <c r="U11" s="12"/>
      <c r="V11" s="13"/>
      <c r="W11" s="13"/>
      <c r="X11" s="13"/>
      <c r="Y11" s="13"/>
      <c r="Z11" s="13"/>
      <c r="AA11" s="13"/>
      <c r="AB11" s="13"/>
      <c r="AD11" s="3" t="s">
        <v>23</v>
      </c>
      <c r="AE11" s="8"/>
      <c r="AF11" s="9" t="s">
        <v>17</v>
      </c>
      <c r="AG11" s="10" t="s">
        <v>17</v>
      </c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15"/>
      <c r="BD11" s="116"/>
      <c r="BE11" s="116"/>
      <c r="BF11" s="117"/>
    </row>
    <row r="12" spans="1:58" ht="15" hidden="1" customHeight="1" x14ac:dyDescent="0.25">
      <c r="B12" s="132"/>
      <c r="C12" s="132"/>
      <c r="D12" s="132"/>
      <c r="E12" s="132"/>
      <c r="F12" s="132"/>
      <c r="G12" s="132"/>
      <c r="H12" s="132"/>
      <c r="I12" s="132"/>
      <c r="J12" s="132"/>
      <c r="L12" s="14"/>
      <c r="M12" s="14"/>
      <c r="N12" s="14"/>
      <c r="O12" s="14"/>
      <c r="P12" s="14"/>
      <c r="Q12" s="14"/>
      <c r="R12" s="14"/>
      <c r="S12" s="14"/>
      <c r="U12" s="14"/>
      <c r="V12" s="14"/>
      <c r="W12" s="14"/>
      <c r="X12" s="14"/>
      <c r="Y12" s="14"/>
      <c r="Z12" s="14"/>
      <c r="AA12" s="14"/>
      <c r="AB12" s="14"/>
      <c r="AD12" s="3" t="s">
        <v>24</v>
      </c>
      <c r="AE12" s="8"/>
      <c r="AF12" s="9" t="s">
        <v>18</v>
      </c>
      <c r="AG12" s="10" t="s">
        <v>18</v>
      </c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18"/>
      <c r="BD12" s="119"/>
      <c r="BE12" s="119"/>
      <c r="BF12" s="120"/>
    </row>
    <row r="13" spans="1:58" ht="15" hidden="1" customHeight="1" x14ac:dyDescent="0.25">
      <c r="B13" s="25"/>
      <c r="C13" s="130"/>
      <c r="D13" s="130"/>
      <c r="E13" s="130"/>
      <c r="F13" s="130"/>
      <c r="G13" s="130"/>
      <c r="H13" s="130"/>
      <c r="I13" s="130"/>
      <c r="J13" s="130"/>
      <c r="L13" s="15"/>
      <c r="M13" s="16"/>
      <c r="N13" s="16"/>
      <c r="O13" s="16"/>
      <c r="P13" s="16"/>
      <c r="Q13" s="16"/>
      <c r="R13" s="16"/>
      <c r="S13" s="16"/>
      <c r="U13" s="15"/>
      <c r="V13" s="16"/>
      <c r="W13" s="16"/>
      <c r="X13" s="16"/>
      <c r="Y13" s="16"/>
      <c r="Z13" s="16"/>
      <c r="AA13" s="16"/>
      <c r="AB13" s="16"/>
      <c r="AD13" s="3" t="s">
        <v>25</v>
      </c>
      <c r="AE13" s="8"/>
      <c r="AF13" s="9" t="s">
        <v>19</v>
      </c>
      <c r="AG13" s="10" t="s">
        <v>19</v>
      </c>
      <c r="AI13" s="131" t="s">
        <v>26</v>
      </c>
      <c r="AJ13" s="131"/>
      <c r="AK13" s="131"/>
      <c r="AL13" s="131"/>
      <c r="AM13" s="131" t="s">
        <v>27</v>
      </c>
      <c r="AN13" s="131"/>
      <c r="AO13" s="131"/>
      <c r="AP13" s="131"/>
      <c r="AQ13" s="131" t="s">
        <v>28</v>
      </c>
      <c r="AR13" s="131"/>
      <c r="AS13" s="131"/>
      <c r="AT13" s="131"/>
      <c r="AU13" s="131" t="s">
        <v>29</v>
      </c>
      <c r="AV13" s="131"/>
      <c r="AW13" s="131"/>
      <c r="AX13" s="131"/>
      <c r="AY13" s="131" t="s">
        <v>30</v>
      </c>
      <c r="AZ13" s="131"/>
      <c r="BA13" s="131"/>
      <c r="BB13" s="131"/>
      <c r="BC13" s="112" t="s">
        <v>31</v>
      </c>
      <c r="BD13" s="113"/>
      <c r="BE13" s="113"/>
      <c r="BF13" s="114"/>
    </row>
    <row r="14" spans="1:58" ht="15" hidden="1" customHeight="1" x14ac:dyDescent="0.25">
      <c r="B14" s="25"/>
      <c r="C14" s="130"/>
      <c r="D14" s="130"/>
      <c r="E14" s="130"/>
      <c r="F14" s="130"/>
      <c r="G14" s="130"/>
      <c r="H14" s="130"/>
      <c r="I14" s="130"/>
      <c r="J14" s="130"/>
      <c r="L14" s="15"/>
      <c r="M14" s="16"/>
      <c r="N14" s="16"/>
      <c r="O14" s="16"/>
      <c r="P14" s="16"/>
      <c r="Q14" s="16"/>
      <c r="R14" s="16"/>
      <c r="S14" s="16"/>
      <c r="U14" s="15"/>
      <c r="V14" s="16"/>
      <c r="W14" s="16"/>
      <c r="X14" s="16"/>
      <c r="Y14" s="16"/>
      <c r="Z14" s="16"/>
      <c r="AA14" s="16"/>
      <c r="AB14" s="16"/>
      <c r="AD14" s="3" t="s">
        <v>32</v>
      </c>
      <c r="AE14" s="8"/>
      <c r="AF14" s="9" t="s">
        <v>20</v>
      </c>
      <c r="AG14" s="10" t="s">
        <v>20</v>
      </c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15"/>
      <c r="BD14" s="116"/>
      <c r="BE14" s="116"/>
      <c r="BF14" s="117"/>
    </row>
    <row r="15" spans="1:58" ht="15" hidden="1" customHeight="1" x14ac:dyDescent="0.25">
      <c r="B15" s="25"/>
      <c r="C15" s="130"/>
      <c r="D15" s="130"/>
      <c r="E15" s="130"/>
      <c r="F15" s="130"/>
      <c r="G15" s="130"/>
      <c r="H15" s="130"/>
      <c r="I15" s="130"/>
      <c r="J15" s="130"/>
      <c r="L15" s="15"/>
      <c r="M15" s="16"/>
      <c r="N15" s="16"/>
      <c r="O15" s="16"/>
      <c r="P15" s="16"/>
      <c r="Q15" s="16"/>
      <c r="R15" s="16"/>
      <c r="S15" s="16"/>
      <c r="U15" s="15"/>
      <c r="V15" s="16"/>
      <c r="W15" s="16"/>
      <c r="X15" s="16"/>
      <c r="Y15" s="16"/>
      <c r="Z15" s="16"/>
      <c r="AA15" s="16"/>
      <c r="AB15" s="16"/>
      <c r="AD15" s="3" t="s">
        <v>33</v>
      </c>
      <c r="AE15" s="8"/>
      <c r="AF15" s="9" t="s">
        <v>26</v>
      </c>
      <c r="AG15" s="10" t="s">
        <v>26</v>
      </c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15"/>
      <c r="BD15" s="116"/>
      <c r="BE15" s="116"/>
      <c r="BF15" s="117"/>
    </row>
    <row r="16" spans="1:58" ht="15" hidden="1" customHeight="1" x14ac:dyDescent="0.25">
      <c r="B16" s="25"/>
      <c r="C16" s="130"/>
      <c r="D16" s="130"/>
      <c r="E16" s="130"/>
      <c r="F16" s="130"/>
      <c r="G16" s="130"/>
      <c r="H16" s="130"/>
      <c r="I16" s="130"/>
      <c r="J16" s="130"/>
      <c r="L16" s="12"/>
      <c r="M16" s="13"/>
      <c r="N16" s="13"/>
      <c r="O16" s="13"/>
      <c r="P16" s="13"/>
      <c r="Q16" s="13"/>
      <c r="R16" s="13"/>
      <c r="S16" s="13"/>
      <c r="U16" s="12"/>
      <c r="V16" s="13"/>
      <c r="W16" s="13"/>
      <c r="X16" s="13"/>
      <c r="Y16" s="13"/>
      <c r="Z16" s="13"/>
      <c r="AA16" s="13"/>
      <c r="AB16" s="13"/>
      <c r="AD16" s="3" t="s">
        <v>34</v>
      </c>
      <c r="AE16" s="8"/>
      <c r="AF16" s="9" t="s">
        <v>27</v>
      </c>
      <c r="AG16" s="10" t="s">
        <v>27</v>
      </c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15"/>
      <c r="BD16" s="116"/>
      <c r="BE16" s="116"/>
      <c r="BF16" s="117"/>
    </row>
    <row r="17" spans="1:58" ht="15" hidden="1" customHeight="1" x14ac:dyDescent="0.25">
      <c r="B17" s="25"/>
      <c r="C17" s="130"/>
      <c r="D17" s="130"/>
      <c r="E17" s="130"/>
      <c r="F17" s="130"/>
      <c r="G17" s="130"/>
      <c r="H17" s="130"/>
      <c r="I17" s="130"/>
      <c r="J17" s="130"/>
      <c r="L17" s="12"/>
      <c r="M17" s="13"/>
      <c r="N17" s="13"/>
      <c r="O17" s="13"/>
      <c r="P17" s="13"/>
      <c r="Q17" s="13"/>
      <c r="R17" s="13"/>
      <c r="S17" s="13"/>
      <c r="U17" s="12"/>
      <c r="V17" s="13"/>
      <c r="W17" s="13"/>
      <c r="X17" s="13"/>
      <c r="Y17" s="13"/>
      <c r="Z17" s="13"/>
      <c r="AA17" s="13"/>
      <c r="AB17" s="13"/>
      <c r="AD17" s="3" t="s">
        <v>35</v>
      </c>
      <c r="AE17" s="8"/>
      <c r="AF17" s="9" t="s">
        <v>28</v>
      </c>
      <c r="AG17" s="10" t="s">
        <v>28</v>
      </c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18"/>
      <c r="BD17" s="119"/>
      <c r="BE17" s="119"/>
      <c r="BF17" s="120"/>
    </row>
    <row r="18" spans="1:58" ht="15" hidden="1" customHeight="1" x14ac:dyDescent="0.25">
      <c r="B18" s="25"/>
      <c r="C18" s="130"/>
      <c r="D18" s="130"/>
      <c r="E18" s="130"/>
      <c r="F18" s="130"/>
      <c r="G18" s="130"/>
      <c r="H18" s="130"/>
      <c r="I18" s="130"/>
      <c r="J18" s="130"/>
      <c r="L18" s="12"/>
      <c r="M18" s="13"/>
      <c r="N18" s="13"/>
      <c r="O18" s="13"/>
      <c r="P18" s="13"/>
      <c r="Q18" s="13"/>
      <c r="R18" s="13"/>
      <c r="S18" s="13"/>
      <c r="U18" s="12"/>
      <c r="V18" s="13"/>
      <c r="W18" s="13"/>
      <c r="X18" s="13"/>
      <c r="Y18" s="13"/>
      <c r="Z18" s="13"/>
      <c r="AA18" s="13"/>
      <c r="AB18" s="13"/>
      <c r="AD18" s="3" t="s">
        <v>36</v>
      </c>
      <c r="AE18" s="8"/>
      <c r="AF18" s="9" t="s">
        <v>29</v>
      </c>
      <c r="AG18" s="10" t="s">
        <v>29</v>
      </c>
      <c r="AI18" s="131" t="s">
        <v>37</v>
      </c>
      <c r="AJ18" s="131"/>
      <c r="AK18" s="131"/>
      <c r="AL18" s="131"/>
      <c r="AM18" s="131" t="s">
        <v>38</v>
      </c>
      <c r="AN18" s="131"/>
      <c r="AO18" s="131"/>
      <c r="AP18" s="131"/>
      <c r="AQ18" s="131" t="s">
        <v>39</v>
      </c>
      <c r="AR18" s="131"/>
      <c r="AS18" s="131"/>
      <c r="AT18" s="131"/>
      <c r="AU18" s="131" t="s">
        <v>40</v>
      </c>
      <c r="AV18" s="131"/>
      <c r="AW18" s="131"/>
      <c r="AX18" s="131"/>
      <c r="AY18" s="131" t="s">
        <v>41</v>
      </c>
      <c r="AZ18" s="131"/>
      <c r="BA18" s="131"/>
      <c r="BB18" s="131"/>
      <c r="BC18" s="112" t="s">
        <v>42</v>
      </c>
      <c r="BD18" s="113"/>
      <c r="BE18" s="113"/>
      <c r="BF18" s="114"/>
    </row>
    <row r="19" spans="1:58" ht="15" hidden="1" customHeight="1" x14ac:dyDescent="0.25">
      <c r="B19" s="12"/>
      <c r="C19" s="13"/>
      <c r="D19" s="13"/>
      <c r="E19" s="13"/>
      <c r="F19" s="13"/>
      <c r="G19" s="13"/>
      <c r="H19" s="13"/>
      <c r="I19" s="13"/>
      <c r="J19" s="13"/>
      <c r="L19" s="12"/>
      <c r="M19" s="13"/>
      <c r="N19" s="13"/>
      <c r="O19" s="13"/>
      <c r="P19" s="13"/>
      <c r="Q19" s="13"/>
      <c r="R19" s="13"/>
      <c r="S19" s="13"/>
      <c r="U19" s="12"/>
      <c r="V19" s="13"/>
      <c r="W19" s="13"/>
      <c r="X19" s="13"/>
      <c r="Y19" s="13"/>
      <c r="Z19" s="13"/>
      <c r="AA19" s="13"/>
      <c r="AB19" s="13"/>
      <c r="AD19" s="3" t="s">
        <v>43</v>
      </c>
      <c r="AE19" s="8"/>
      <c r="AF19" s="9" t="s">
        <v>30</v>
      </c>
      <c r="AG19" s="10" t="s">
        <v>30</v>
      </c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15"/>
      <c r="BD19" s="116"/>
      <c r="BE19" s="116"/>
      <c r="BF19" s="117"/>
    </row>
    <row r="20" spans="1:58" ht="15" customHeight="1" thickBot="1" x14ac:dyDescent="0.3">
      <c r="B20" s="12"/>
      <c r="C20" s="13"/>
      <c r="D20" s="13"/>
      <c r="E20" s="13"/>
      <c r="F20" s="13"/>
      <c r="G20" s="13"/>
      <c r="H20" s="13"/>
      <c r="I20" s="13"/>
      <c r="J20" s="13"/>
      <c r="L20" s="12"/>
      <c r="M20" s="13"/>
      <c r="N20" s="13"/>
      <c r="O20" s="13"/>
      <c r="P20" s="13"/>
      <c r="Q20" s="13"/>
      <c r="R20" s="13"/>
      <c r="S20" s="13"/>
      <c r="U20" s="12"/>
      <c r="V20" s="13"/>
      <c r="W20" s="13"/>
      <c r="X20" s="13"/>
      <c r="Y20" s="13"/>
      <c r="Z20" s="13"/>
      <c r="AA20" s="13"/>
      <c r="AB20" s="13"/>
      <c r="AD20" s="3" t="s">
        <v>44</v>
      </c>
      <c r="AE20" s="8"/>
      <c r="AF20" s="9" t="s">
        <v>31</v>
      </c>
      <c r="AG20" s="10" t="s">
        <v>31</v>
      </c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15"/>
      <c r="BD20" s="116"/>
      <c r="BE20" s="116"/>
      <c r="BF20" s="117"/>
    </row>
    <row r="21" spans="1:58" ht="15" customHeight="1" x14ac:dyDescent="0.25">
      <c r="A21" s="121" t="s">
        <v>45</v>
      </c>
      <c r="B21" s="123" t="s">
        <v>121</v>
      </c>
      <c r="C21" s="124"/>
      <c r="D21" s="125"/>
      <c r="E21" s="26"/>
      <c r="F21" s="123" t="s">
        <v>47</v>
      </c>
      <c r="G21" s="125"/>
      <c r="H21" s="123" t="s">
        <v>48</v>
      </c>
      <c r="I21" s="124"/>
      <c r="J21" s="125"/>
      <c r="K21" s="129" t="s">
        <v>128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5"/>
      <c r="AD21" s="3" t="s">
        <v>49</v>
      </c>
      <c r="AE21" s="8"/>
      <c r="AF21" s="9" t="s">
        <v>37</v>
      </c>
      <c r="AG21" s="10" t="s">
        <v>37</v>
      </c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15"/>
      <c r="BD21" s="116"/>
      <c r="BE21" s="116"/>
      <c r="BF21" s="117"/>
    </row>
    <row r="22" spans="1:58" ht="15" customHeight="1" x14ac:dyDescent="0.25">
      <c r="A22" s="122"/>
      <c r="B22" s="126"/>
      <c r="C22" s="127"/>
      <c r="D22" s="128"/>
      <c r="E22" s="27" t="s">
        <v>46</v>
      </c>
      <c r="F22" s="126"/>
      <c r="G22" s="128"/>
      <c r="H22" s="126"/>
      <c r="I22" s="127"/>
      <c r="J22" s="128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8"/>
      <c r="AD22" s="3" t="s">
        <v>50</v>
      </c>
      <c r="AE22" s="8"/>
      <c r="AF22" s="9" t="s">
        <v>38</v>
      </c>
      <c r="AG22" s="10" t="s">
        <v>38</v>
      </c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18"/>
      <c r="BD22" s="119"/>
      <c r="BE22" s="119"/>
      <c r="BF22" s="120"/>
    </row>
    <row r="23" spans="1:58" ht="15" customHeight="1" thickBot="1" x14ac:dyDescent="0.3">
      <c r="A23" s="122"/>
      <c r="B23" s="126"/>
      <c r="C23" s="127"/>
      <c r="D23" s="128"/>
      <c r="E23" s="27"/>
      <c r="F23" s="126"/>
      <c r="G23" s="128"/>
      <c r="H23" s="126"/>
      <c r="I23" s="127"/>
      <c r="J23" s="128"/>
      <c r="K23" s="126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  <c r="AD23" s="3" t="s">
        <v>51</v>
      </c>
      <c r="AE23" s="8"/>
      <c r="AF23" s="9" t="s">
        <v>39</v>
      </c>
      <c r="AG23" s="10" t="s">
        <v>39</v>
      </c>
    </row>
    <row r="24" spans="1:58" ht="15" customHeight="1" x14ac:dyDescent="0.25">
      <c r="A24" s="17">
        <v>1</v>
      </c>
      <c r="B24" s="90" t="s">
        <v>52</v>
      </c>
      <c r="C24" s="90"/>
      <c r="D24" s="90"/>
      <c r="E24" s="30">
        <v>45755</v>
      </c>
      <c r="F24" s="101">
        <v>0.39583333333333331</v>
      </c>
      <c r="G24" s="101"/>
      <c r="H24" s="93" t="s">
        <v>53</v>
      </c>
      <c r="I24" s="93"/>
      <c r="J24" s="93"/>
      <c r="K24" s="94" t="str">
        <f>CONCATENATE(C5," ","-"," ",C10)</f>
        <v>İskilip Erenler Cumhuriyet OO - Alaca Ceritler OO</v>
      </c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  <c r="AD24" s="3" t="s">
        <v>54</v>
      </c>
      <c r="AE24" s="8"/>
      <c r="AF24" s="9" t="s">
        <v>40</v>
      </c>
      <c r="AG24" s="10" t="s">
        <v>40</v>
      </c>
    </row>
    <row r="25" spans="1:58" ht="15" customHeight="1" x14ac:dyDescent="0.25">
      <c r="A25" s="18">
        <v>2</v>
      </c>
      <c r="B25" s="70" t="s">
        <v>52</v>
      </c>
      <c r="C25" s="70"/>
      <c r="D25" s="70"/>
      <c r="E25" s="31">
        <v>45755</v>
      </c>
      <c r="F25" s="71">
        <v>0.39583333333333331</v>
      </c>
      <c r="G25" s="71"/>
      <c r="H25" s="72" t="s">
        <v>55</v>
      </c>
      <c r="I25" s="72"/>
      <c r="J25" s="72"/>
      <c r="K25" s="74" t="str">
        <f>CONCATENATE(C6," ","-"," ",C9)</f>
        <v>Alaca İHOO - İnalözü Ortaokulu</v>
      </c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5"/>
      <c r="AD25" s="3" t="s">
        <v>56</v>
      </c>
      <c r="AE25" s="8"/>
      <c r="AF25" s="9" t="s">
        <v>41</v>
      </c>
      <c r="AG25" s="10" t="s">
        <v>41</v>
      </c>
    </row>
    <row r="26" spans="1:58" ht="15" customHeight="1" thickBot="1" x14ac:dyDescent="0.3">
      <c r="A26" s="23">
        <v>3</v>
      </c>
      <c r="B26" s="76" t="s">
        <v>52</v>
      </c>
      <c r="C26" s="76"/>
      <c r="D26" s="76"/>
      <c r="E26" s="37">
        <v>45755</v>
      </c>
      <c r="F26" s="77">
        <v>0.39583333333333331</v>
      </c>
      <c r="G26" s="77"/>
      <c r="H26" s="78" t="s">
        <v>57</v>
      </c>
      <c r="I26" s="78"/>
      <c r="J26" s="78"/>
      <c r="K26" s="79" t="str">
        <f>CONCATENATE(C7," ","-"," ",C8)</f>
        <v>Mecitözü Atatürk OO - Uğurludağ Ortaokulu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80"/>
      <c r="AD26" s="3" t="s">
        <v>58</v>
      </c>
      <c r="AE26" s="8"/>
      <c r="AF26" s="9" t="s">
        <v>42</v>
      </c>
      <c r="AG26" s="10" t="s">
        <v>42</v>
      </c>
    </row>
    <row r="27" spans="1:58" ht="15" hidden="1" customHeight="1" x14ac:dyDescent="0.25">
      <c r="A27" s="40">
        <v>4</v>
      </c>
      <c r="B27" s="145" t="s">
        <v>52</v>
      </c>
      <c r="C27" s="145"/>
      <c r="D27" s="145"/>
      <c r="E27" s="41"/>
      <c r="F27" s="146">
        <v>0</v>
      </c>
      <c r="G27" s="146"/>
      <c r="H27" s="147" t="s">
        <v>59</v>
      </c>
      <c r="I27" s="147"/>
      <c r="J27" s="147"/>
      <c r="K27" s="148" t="e">
        <f>CONCATENATE(#REF!," ","-"," ",#REF!)</f>
        <v>#REF!</v>
      </c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9"/>
      <c r="AD27" s="20"/>
      <c r="AE27" s="20"/>
      <c r="AF27" s="21"/>
      <c r="AG27" s="22"/>
    </row>
    <row r="28" spans="1:58" ht="15" hidden="1" customHeight="1" x14ac:dyDescent="0.25">
      <c r="A28" s="19">
        <v>5</v>
      </c>
      <c r="B28" s="102" t="s">
        <v>52</v>
      </c>
      <c r="C28" s="102"/>
      <c r="D28" s="102"/>
      <c r="E28" s="32"/>
      <c r="F28" s="103">
        <v>0</v>
      </c>
      <c r="G28" s="103"/>
      <c r="H28" s="104" t="s">
        <v>60</v>
      </c>
      <c r="I28" s="104"/>
      <c r="J28" s="104"/>
      <c r="K28" s="105" t="e">
        <f>CONCATENATE(#REF!," ","-"," ",#REF!)</f>
        <v>#REF!</v>
      </c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6"/>
    </row>
    <row r="29" spans="1:58" ht="15" hidden="1" customHeight="1" x14ac:dyDescent="0.25">
      <c r="A29" s="19">
        <v>6</v>
      </c>
      <c r="B29" s="102" t="s">
        <v>52</v>
      </c>
      <c r="C29" s="102"/>
      <c r="D29" s="102"/>
      <c r="E29" s="32"/>
      <c r="F29" s="103">
        <v>0</v>
      </c>
      <c r="G29" s="103"/>
      <c r="H29" s="104" t="s">
        <v>61</v>
      </c>
      <c r="I29" s="104"/>
      <c r="J29" s="104"/>
      <c r="K29" s="105" t="e">
        <f>CONCATENATE(#REF!," ","-"," ",#REF!)</f>
        <v>#REF!</v>
      </c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6"/>
    </row>
    <row r="30" spans="1:58" ht="15" hidden="1" customHeight="1" x14ac:dyDescent="0.25">
      <c r="A30" s="19">
        <v>7</v>
      </c>
      <c r="B30" s="102" t="s">
        <v>52</v>
      </c>
      <c r="C30" s="102"/>
      <c r="D30" s="102"/>
      <c r="E30" s="32"/>
      <c r="F30" s="103">
        <v>10</v>
      </c>
      <c r="G30" s="103"/>
      <c r="H30" s="104" t="s">
        <v>62</v>
      </c>
      <c r="I30" s="104"/>
      <c r="J30" s="104"/>
      <c r="K30" s="105" t="str">
        <f>CONCATENATE(V5," ","-"," ",V10)</f>
        <v xml:space="preserve"> - </v>
      </c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6"/>
    </row>
    <row r="31" spans="1:58" ht="15" hidden="1" customHeight="1" x14ac:dyDescent="0.25">
      <c r="A31" s="19">
        <v>8</v>
      </c>
      <c r="B31" s="102" t="s">
        <v>52</v>
      </c>
      <c r="C31" s="102"/>
      <c r="D31" s="102"/>
      <c r="E31" s="32"/>
      <c r="F31" s="103">
        <v>0</v>
      </c>
      <c r="G31" s="103"/>
      <c r="H31" s="104" t="s">
        <v>63</v>
      </c>
      <c r="I31" s="104"/>
      <c r="J31" s="104"/>
      <c r="K31" s="105" t="str">
        <f>CONCATENATE(V6," ","-"," ",V9)</f>
        <v xml:space="preserve"> - </v>
      </c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6"/>
    </row>
    <row r="32" spans="1:58" ht="15" hidden="1" customHeight="1" x14ac:dyDescent="0.25">
      <c r="A32" s="19">
        <v>9</v>
      </c>
      <c r="B32" s="102" t="s">
        <v>52</v>
      </c>
      <c r="C32" s="102"/>
      <c r="D32" s="102"/>
      <c r="E32" s="32"/>
      <c r="F32" s="103">
        <v>0</v>
      </c>
      <c r="G32" s="103"/>
      <c r="H32" s="104" t="s">
        <v>64</v>
      </c>
      <c r="I32" s="104"/>
      <c r="J32" s="104"/>
      <c r="K32" s="105" t="str">
        <f>CONCATENATE(V7," ","-"," ",V8)</f>
        <v xml:space="preserve"> - </v>
      </c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6"/>
    </row>
    <row r="33" spans="1:28" ht="15" hidden="1" customHeight="1" x14ac:dyDescent="0.25">
      <c r="A33" s="19">
        <v>10</v>
      </c>
      <c r="B33" s="102" t="s">
        <v>52</v>
      </c>
      <c r="C33" s="102"/>
      <c r="D33" s="102"/>
      <c r="E33" s="32"/>
      <c r="F33" s="103">
        <v>0</v>
      </c>
      <c r="G33" s="103"/>
      <c r="H33" s="104" t="s">
        <v>65</v>
      </c>
      <c r="I33" s="104"/>
      <c r="J33" s="104"/>
      <c r="K33" s="105" t="str">
        <f>CONCATENATE(C13," ","-"," ",C18)</f>
        <v xml:space="preserve"> - </v>
      </c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6"/>
    </row>
    <row r="34" spans="1:28" ht="15" hidden="1" customHeight="1" x14ac:dyDescent="0.25">
      <c r="A34" s="19">
        <v>11</v>
      </c>
      <c r="B34" s="102" t="s">
        <v>52</v>
      </c>
      <c r="C34" s="102"/>
      <c r="D34" s="102"/>
      <c r="E34" s="32"/>
      <c r="F34" s="103">
        <v>0</v>
      </c>
      <c r="G34" s="103"/>
      <c r="H34" s="104" t="s">
        <v>66</v>
      </c>
      <c r="I34" s="104"/>
      <c r="J34" s="104"/>
      <c r="K34" s="105" t="str">
        <f>CONCATENATE(C14," ","-"," ",C17)</f>
        <v xml:space="preserve"> - </v>
      </c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6"/>
    </row>
    <row r="35" spans="1:28" ht="15" hidden="1" customHeight="1" x14ac:dyDescent="0.25">
      <c r="A35" s="42">
        <v>12</v>
      </c>
      <c r="B35" s="107" t="s">
        <v>52</v>
      </c>
      <c r="C35" s="107"/>
      <c r="D35" s="107"/>
      <c r="E35" s="43"/>
      <c r="F35" s="108">
        <v>0</v>
      </c>
      <c r="G35" s="108"/>
      <c r="H35" s="109" t="s">
        <v>67</v>
      </c>
      <c r="I35" s="109"/>
      <c r="J35" s="109"/>
      <c r="K35" s="110" t="str">
        <f>CONCATENATE(C15," ","-"," ",C16)</f>
        <v xml:space="preserve"> - </v>
      </c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1"/>
    </row>
    <row r="36" spans="1:28" ht="15" customHeight="1" x14ac:dyDescent="0.25">
      <c r="A36" s="17">
        <v>4</v>
      </c>
      <c r="B36" s="90" t="s">
        <v>68</v>
      </c>
      <c r="C36" s="90"/>
      <c r="D36" s="90"/>
      <c r="E36" s="30">
        <v>45755</v>
      </c>
      <c r="F36" s="101">
        <v>0.4375</v>
      </c>
      <c r="G36" s="101"/>
      <c r="H36" s="93" t="s">
        <v>69</v>
      </c>
      <c r="I36" s="93"/>
      <c r="J36" s="93"/>
      <c r="K36" s="94" t="str">
        <f>CONCATENATE(C5," ","-"," ",C9)</f>
        <v>İskilip Erenler Cumhuriyet OO - İnalözü Ortaokulu</v>
      </c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5"/>
    </row>
    <row r="37" spans="1:28" ht="15" customHeight="1" x14ac:dyDescent="0.25">
      <c r="A37" s="18">
        <v>5</v>
      </c>
      <c r="B37" s="70" t="s">
        <v>68</v>
      </c>
      <c r="C37" s="70"/>
      <c r="D37" s="70"/>
      <c r="E37" s="31">
        <v>45755</v>
      </c>
      <c r="F37" s="71">
        <v>0.4375</v>
      </c>
      <c r="G37" s="71"/>
      <c r="H37" s="72" t="s">
        <v>70</v>
      </c>
      <c r="I37" s="72"/>
      <c r="J37" s="72"/>
      <c r="K37" s="74" t="str">
        <f>CONCATENATE(C10," ","-"," ",C8)</f>
        <v>Alaca Ceritler OO - Uğurludağ Ortaokulu</v>
      </c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5"/>
    </row>
    <row r="38" spans="1:28" ht="15" customHeight="1" thickBot="1" x14ac:dyDescent="0.3">
      <c r="A38" s="23">
        <v>6</v>
      </c>
      <c r="B38" s="76" t="s">
        <v>68</v>
      </c>
      <c r="C38" s="76"/>
      <c r="D38" s="76"/>
      <c r="E38" s="37">
        <v>45755</v>
      </c>
      <c r="F38" s="77">
        <v>0.4375</v>
      </c>
      <c r="G38" s="77"/>
      <c r="H38" s="78" t="s">
        <v>71</v>
      </c>
      <c r="I38" s="78"/>
      <c r="J38" s="78"/>
      <c r="K38" s="79" t="str">
        <f>CONCATENATE(C6," ","-"," ",C7)</f>
        <v>Alaca İHOO - Mecitözü Atatürk OO</v>
      </c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0"/>
    </row>
    <row r="39" spans="1:28" ht="15" hidden="1" customHeight="1" x14ac:dyDescent="0.25">
      <c r="A39" s="44">
        <v>16</v>
      </c>
      <c r="B39" s="85" t="s">
        <v>68</v>
      </c>
      <c r="C39" s="85"/>
      <c r="D39" s="85"/>
      <c r="E39" s="38"/>
      <c r="F39" s="86">
        <v>4.1666666666666699E-2</v>
      </c>
      <c r="G39" s="86"/>
      <c r="H39" s="87" t="s">
        <v>72</v>
      </c>
      <c r="I39" s="87"/>
      <c r="J39" s="87"/>
      <c r="K39" s="88" t="e">
        <f>CONCATENATE(#REF!," ","-"," ",#REF!)</f>
        <v>#REF!</v>
      </c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9"/>
    </row>
    <row r="40" spans="1:28" ht="15" hidden="1" customHeight="1" x14ac:dyDescent="0.25">
      <c r="A40" s="18">
        <v>17</v>
      </c>
      <c r="B40" s="70" t="s">
        <v>68</v>
      </c>
      <c r="C40" s="70"/>
      <c r="D40" s="70"/>
      <c r="E40" s="28"/>
      <c r="F40" s="71">
        <v>8.3333333333333301E-2</v>
      </c>
      <c r="G40" s="71"/>
      <c r="H40" s="72" t="s">
        <v>73</v>
      </c>
      <c r="I40" s="72"/>
      <c r="J40" s="72"/>
      <c r="K40" s="74" t="e">
        <f>CONCATENATE(#REF!," ","-"," ",#REF!)</f>
        <v>#REF!</v>
      </c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5"/>
    </row>
    <row r="41" spans="1:28" ht="15" hidden="1" customHeight="1" x14ac:dyDescent="0.25">
      <c r="A41" s="18">
        <v>18</v>
      </c>
      <c r="B41" s="70" t="s">
        <v>68</v>
      </c>
      <c r="C41" s="70"/>
      <c r="D41" s="70"/>
      <c r="E41" s="28"/>
      <c r="F41" s="71">
        <v>0.125</v>
      </c>
      <c r="G41" s="71"/>
      <c r="H41" s="72" t="s">
        <v>74</v>
      </c>
      <c r="I41" s="72"/>
      <c r="J41" s="72"/>
      <c r="K41" s="74" t="e">
        <f>CONCATENATE(#REF!," ","-"," ",#REF!)</f>
        <v>#REF!</v>
      </c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5"/>
    </row>
    <row r="42" spans="1:28" ht="15" hidden="1" customHeight="1" x14ac:dyDescent="0.25">
      <c r="A42" s="18">
        <v>19</v>
      </c>
      <c r="B42" s="70" t="s">
        <v>68</v>
      </c>
      <c r="C42" s="70"/>
      <c r="D42" s="70"/>
      <c r="E42" s="28"/>
      <c r="F42" s="71">
        <v>0.16666666666666699</v>
      </c>
      <c r="G42" s="71"/>
      <c r="H42" s="72" t="s">
        <v>75</v>
      </c>
      <c r="I42" s="72"/>
      <c r="J42" s="72"/>
      <c r="K42" s="74" t="str">
        <f>CONCATENATE(V5," ","-"," ",V9)</f>
        <v xml:space="preserve"> - </v>
      </c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5"/>
    </row>
    <row r="43" spans="1:28" ht="15" hidden="1" customHeight="1" x14ac:dyDescent="0.25">
      <c r="A43" s="18">
        <v>20</v>
      </c>
      <c r="B43" s="70" t="s">
        <v>68</v>
      </c>
      <c r="C43" s="70"/>
      <c r="D43" s="70"/>
      <c r="E43" s="28"/>
      <c r="F43" s="71">
        <v>0.20833333333333301</v>
      </c>
      <c r="G43" s="71"/>
      <c r="H43" s="72" t="s">
        <v>76</v>
      </c>
      <c r="I43" s="72"/>
      <c r="J43" s="72"/>
      <c r="K43" s="74" t="str">
        <f>CONCATENATE(V10," ","-"," ",V8)</f>
        <v xml:space="preserve"> - </v>
      </c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5"/>
    </row>
    <row r="44" spans="1:28" ht="15" hidden="1" customHeight="1" x14ac:dyDescent="0.25">
      <c r="A44" s="18">
        <v>21</v>
      </c>
      <c r="B44" s="70" t="s">
        <v>68</v>
      </c>
      <c r="C44" s="70"/>
      <c r="D44" s="70"/>
      <c r="E44" s="28"/>
      <c r="F44" s="71">
        <v>0.25</v>
      </c>
      <c r="G44" s="71"/>
      <c r="H44" s="72" t="s">
        <v>77</v>
      </c>
      <c r="I44" s="72"/>
      <c r="J44" s="72"/>
      <c r="K44" s="74" t="str">
        <f>CONCATENATE(V6," ","-"," ",V7)</f>
        <v xml:space="preserve"> - </v>
      </c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5"/>
    </row>
    <row r="45" spans="1:28" ht="15" hidden="1" customHeight="1" x14ac:dyDescent="0.25">
      <c r="A45" s="18">
        <v>22</v>
      </c>
      <c r="B45" s="70" t="s">
        <v>68</v>
      </c>
      <c r="C45" s="70"/>
      <c r="D45" s="70"/>
      <c r="E45" s="28"/>
      <c r="F45" s="71">
        <v>0.29166666666666702</v>
      </c>
      <c r="G45" s="71"/>
      <c r="H45" s="72" t="s">
        <v>78</v>
      </c>
      <c r="I45" s="72"/>
      <c r="J45" s="72"/>
      <c r="K45" s="74" t="str">
        <f>CONCATENATE(C13," ","-"," ",C17)</f>
        <v xml:space="preserve"> - </v>
      </c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</row>
    <row r="46" spans="1:28" ht="15" hidden="1" customHeight="1" x14ac:dyDescent="0.25">
      <c r="A46" s="18">
        <v>23</v>
      </c>
      <c r="B46" s="70" t="s">
        <v>68</v>
      </c>
      <c r="C46" s="70"/>
      <c r="D46" s="70"/>
      <c r="E46" s="28"/>
      <c r="F46" s="71">
        <v>0.33333333333333298</v>
      </c>
      <c r="G46" s="71"/>
      <c r="H46" s="72" t="s">
        <v>79</v>
      </c>
      <c r="I46" s="72"/>
      <c r="J46" s="72"/>
      <c r="K46" s="74" t="str">
        <f>CONCATENATE(C18," ","-"," ",C16)</f>
        <v xml:space="preserve"> - </v>
      </c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</row>
    <row r="47" spans="1:28" ht="15" hidden="1" customHeight="1" x14ac:dyDescent="0.25">
      <c r="A47" s="45">
        <v>24</v>
      </c>
      <c r="B47" s="96" t="s">
        <v>68</v>
      </c>
      <c r="C47" s="96"/>
      <c r="D47" s="96"/>
      <c r="E47" s="39"/>
      <c r="F47" s="97">
        <v>0.375</v>
      </c>
      <c r="G47" s="97"/>
      <c r="H47" s="98" t="s">
        <v>80</v>
      </c>
      <c r="I47" s="98"/>
      <c r="J47" s="98"/>
      <c r="K47" s="99" t="str">
        <f>CONCATENATE(C14," ","-"," ",C15)</f>
        <v xml:space="preserve"> - </v>
      </c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0"/>
    </row>
    <row r="48" spans="1:28" ht="15" customHeight="1" x14ac:dyDescent="0.25">
      <c r="A48" s="17">
        <v>7</v>
      </c>
      <c r="B48" s="90" t="s">
        <v>81</v>
      </c>
      <c r="C48" s="90"/>
      <c r="D48" s="90"/>
      <c r="E48" s="30">
        <v>45755</v>
      </c>
      <c r="F48" s="101">
        <v>0.47916666666666669</v>
      </c>
      <c r="G48" s="101"/>
      <c r="H48" s="93" t="s">
        <v>82</v>
      </c>
      <c r="I48" s="93"/>
      <c r="J48" s="93"/>
      <c r="K48" s="94" t="str">
        <f>CONCATENATE(C5," ","-"," ",C8)</f>
        <v>İskilip Erenler Cumhuriyet OO - Uğurludağ Ortaokulu</v>
      </c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</row>
    <row r="49" spans="1:28" ht="15" customHeight="1" x14ac:dyDescent="0.25">
      <c r="A49" s="18">
        <v>8</v>
      </c>
      <c r="B49" s="70" t="s">
        <v>81</v>
      </c>
      <c r="C49" s="70"/>
      <c r="D49" s="70"/>
      <c r="E49" s="31">
        <v>45755</v>
      </c>
      <c r="F49" s="71">
        <v>0.47916666666666669</v>
      </c>
      <c r="G49" s="71"/>
      <c r="H49" s="72" t="s">
        <v>83</v>
      </c>
      <c r="I49" s="72"/>
      <c r="J49" s="72"/>
      <c r="K49" s="74" t="str">
        <f>CONCATENATE(C9," ","-"," ",C7)</f>
        <v>İnalözü Ortaokulu - Mecitözü Atatürk OO</v>
      </c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</row>
    <row r="50" spans="1:28" ht="15" customHeight="1" thickBot="1" x14ac:dyDescent="0.3">
      <c r="A50" s="23">
        <v>9</v>
      </c>
      <c r="B50" s="76" t="s">
        <v>81</v>
      </c>
      <c r="C50" s="76"/>
      <c r="D50" s="76"/>
      <c r="E50" s="37">
        <v>45755</v>
      </c>
      <c r="F50" s="77">
        <v>0.47916666666666669</v>
      </c>
      <c r="G50" s="77"/>
      <c r="H50" s="78" t="s">
        <v>84</v>
      </c>
      <c r="I50" s="78"/>
      <c r="J50" s="78"/>
      <c r="K50" s="79" t="str">
        <f>CONCATENATE(C10," ","-"," ",C6)</f>
        <v>Alaca Ceritler OO - Alaca İHOO</v>
      </c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</row>
    <row r="51" spans="1:28" ht="15" hidden="1" customHeight="1" x14ac:dyDescent="0.25">
      <c r="A51" s="44">
        <v>28</v>
      </c>
      <c r="B51" s="85" t="s">
        <v>81</v>
      </c>
      <c r="C51" s="85"/>
      <c r="D51" s="85"/>
      <c r="E51" s="38"/>
      <c r="F51" s="86">
        <v>0.54166666666666696</v>
      </c>
      <c r="G51" s="86"/>
      <c r="H51" s="87" t="s">
        <v>85</v>
      </c>
      <c r="I51" s="87"/>
      <c r="J51" s="87"/>
      <c r="K51" s="88" t="e">
        <f>CONCATENATE(#REF!," ","-"," ",#REF!)</f>
        <v>#REF!</v>
      </c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</row>
    <row r="52" spans="1:28" ht="15" hidden="1" customHeight="1" x14ac:dyDescent="0.25">
      <c r="A52" s="18">
        <v>29</v>
      </c>
      <c r="B52" s="70" t="s">
        <v>81</v>
      </c>
      <c r="C52" s="70"/>
      <c r="D52" s="70"/>
      <c r="E52" s="28"/>
      <c r="F52" s="71">
        <v>0.58333333333333304</v>
      </c>
      <c r="G52" s="71"/>
      <c r="H52" s="72" t="s">
        <v>86</v>
      </c>
      <c r="I52" s="72"/>
      <c r="J52" s="72"/>
      <c r="K52" s="74" t="e">
        <f>CONCATENATE(#REF!," ","-"," ",#REF!)</f>
        <v>#REF!</v>
      </c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5"/>
    </row>
    <row r="53" spans="1:28" ht="15" hidden="1" customHeight="1" x14ac:dyDescent="0.25">
      <c r="A53" s="18">
        <v>30</v>
      </c>
      <c r="B53" s="70" t="s">
        <v>81</v>
      </c>
      <c r="C53" s="70"/>
      <c r="D53" s="70"/>
      <c r="E53" s="28"/>
      <c r="F53" s="71">
        <v>0.625</v>
      </c>
      <c r="G53" s="71"/>
      <c r="H53" s="72" t="s">
        <v>87</v>
      </c>
      <c r="I53" s="72"/>
      <c r="J53" s="72"/>
      <c r="K53" s="74" t="e">
        <f>CONCATENATE(#REF!," ","-"," ",#REF!)</f>
        <v>#REF!</v>
      </c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5"/>
    </row>
    <row r="54" spans="1:28" ht="15" hidden="1" customHeight="1" x14ac:dyDescent="0.25">
      <c r="A54" s="18">
        <v>31</v>
      </c>
      <c r="B54" s="70" t="s">
        <v>81</v>
      </c>
      <c r="C54" s="70"/>
      <c r="D54" s="70"/>
      <c r="E54" s="28"/>
      <c r="F54" s="71">
        <v>0.66666666666666696</v>
      </c>
      <c r="G54" s="71"/>
      <c r="H54" s="72" t="s">
        <v>88</v>
      </c>
      <c r="I54" s="72"/>
      <c r="J54" s="72"/>
      <c r="K54" s="74" t="str">
        <f>CONCATENATE(V5," ","-"," ",V8)</f>
        <v xml:space="preserve"> - </v>
      </c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5"/>
    </row>
    <row r="55" spans="1:28" ht="15" hidden="1" customHeight="1" x14ac:dyDescent="0.25">
      <c r="A55" s="18">
        <v>32</v>
      </c>
      <c r="B55" s="70" t="s">
        <v>81</v>
      </c>
      <c r="C55" s="70"/>
      <c r="D55" s="70"/>
      <c r="E55" s="28"/>
      <c r="F55" s="71">
        <v>0</v>
      </c>
      <c r="G55" s="71"/>
      <c r="H55" s="72" t="s">
        <v>89</v>
      </c>
      <c r="I55" s="72"/>
      <c r="J55" s="72"/>
      <c r="K55" s="74" t="str">
        <f>CONCATENATE(V9," ","-"," ",V7)</f>
        <v xml:space="preserve"> - </v>
      </c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5"/>
    </row>
    <row r="56" spans="1:28" ht="15" hidden="1" customHeight="1" x14ac:dyDescent="0.25">
      <c r="A56" s="18">
        <v>33</v>
      </c>
      <c r="B56" s="70" t="s">
        <v>81</v>
      </c>
      <c r="C56" s="70"/>
      <c r="D56" s="70"/>
      <c r="E56" s="28"/>
      <c r="F56" s="71">
        <v>0</v>
      </c>
      <c r="G56" s="71"/>
      <c r="H56" s="72" t="s">
        <v>90</v>
      </c>
      <c r="I56" s="72"/>
      <c r="J56" s="72"/>
      <c r="K56" s="74" t="str">
        <f>CONCATENATE(V10," ","-"," ",V6)</f>
        <v xml:space="preserve"> - </v>
      </c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5"/>
    </row>
    <row r="57" spans="1:28" ht="15" hidden="1" customHeight="1" x14ac:dyDescent="0.25">
      <c r="A57" s="18">
        <v>34</v>
      </c>
      <c r="B57" s="70" t="s">
        <v>81</v>
      </c>
      <c r="C57" s="70"/>
      <c r="D57" s="70"/>
      <c r="E57" s="28"/>
      <c r="F57" s="71">
        <v>0</v>
      </c>
      <c r="G57" s="71"/>
      <c r="H57" s="72" t="s">
        <v>91</v>
      </c>
      <c r="I57" s="72"/>
      <c r="J57" s="72"/>
      <c r="K57" s="74" t="str">
        <f>CONCATENATE(C13," ","-"," ",C16)</f>
        <v xml:space="preserve"> - </v>
      </c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5"/>
    </row>
    <row r="58" spans="1:28" ht="15" hidden="1" customHeight="1" x14ac:dyDescent="0.25">
      <c r="A58" s="18">
        <v>35</v>
      </c>
      <c r="B58" s="70" t="s">
        <v>81</v>
      </c>
      <c r="C58" s="70"/>
      <c r="D58" s="70"/>
      <c r="E58" s="28"/>
      <c r="F58" s="71">
        <v>0</v>
      </c>
      <c r="G58" s="71"/>
      <c r="H58" s="72" t="s">
        <v>92</v>
      </c>
      <c r="I58" s="72"/>
      <c r="J58" s="72"/>
      <c r="K58" s="74" t="str">
        <f>CONCATENATE(C17," ","-"," ",C15)</f>
        <v xml:space="preserve"> - </v>
      </c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5"/>
    </row>
    <row r="59" spans="1:28" ht="15" hidden="1" customHeight="1" x14ac:dyDescent="0.25">
      <c r="A59" s="45">
        <v>36</v>
      </c>
      <c r="B59" s="96" t="s">
        <v>81</v>
      </c>
      <c r="C59" s="96"/>
      <c r="D59" s="96"/>
      <c r="E59" s="39"/>
      <c r="F59" s="97">
        <v>0</v>
      </c>
      <c r="G59" s="97"/>
      <c r="H59" s="98" t="s">
        <v>93</v>
      </c>
      <c r="I59" s="98"/>
      <c r="J59" s="98"/>
      <c r="K59" s="99" t="str">
        <f>CONCATENATE(C18," ","-"," ",C14)</f>
        <v xml:space="preserve"> - </v>
      </c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00"/>
    </row>
    <row r="60" spans="1:28" ht="15" customHeight="1" x14ac:dyDescent="0.25">
      <c r="A60" s="17">
        <v>10</v>
      </c>
      <c r="B60" s="90" t="s">
        <v>94</v>
      </c>
      <c r="C60" s="90"/>
      <c r="D60" s="90"/>
      <c r="E60" s="30">
        <v>45755</v>
      </c>
      <c r="F60" s="91">
        <v>0.54166666666666663</v>
      </c>
      <c r="G60" s="92"/>
      <c r="H60" s="93" t="s">
        <v>95</v>
      </c>
      <c r="I60" s="93"/>
      <c r="J60" s="93"/>
      <c r="K60" s="94" t="str">
        <f>CONCATENATE(C5," ","-"," ",C7)</f>
        <v>İskilip Erenler Cumhuriyet OO - Mecitözü Atatürk OO</v>
      </c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5"/>
    </row>
    <row r="61" spans="1:28" ht="15" customHeight="1" x14ac:dyDescent="0.25">
      <c r="A61" s="18">
        <v>11</v>
      </c>
      <c r="B61" s="70" t="s">
        <v>94</v>
      </c>
      <c r="C61" s="70"/>
      <c r="D61" s="70"/>
      <c r="E61" s="31">
        <v>45755</v>
      </c>
      <c r="F61" s="81">
        <v>0.54166666666666663</v>
      </c>
      <c r="G61" s="82"/>
      <c r="H61" s="72" t="s">
        <v>96</v>
      </c>
      <c r="I61" s="72"/>
      <c r="J61" s="72"/>
      <c r="K61" s="74" t="str">
        <f>CONCATENATE(C8," ","-"," ",C6)</f>
        <v>Uğurludağ Ortaokulu - Alaca İHOO</v>
      </c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5"/>
    </row>
    <row r="62" spans="1:28" ht="15" customHeight="1" thickBot="1" x14ac:dyDescent="0.3">
      <c r="A62" s="23">
        <v>12</v>
      </c>
      <c r="B62" s="76" t="s">
        <v>94</v>
      </c>
      <c r="C62" s="76"/>
      <c r="D62" s="76"/>
      <c r="E62" s="37">
        <v>45755</v>
      </c>
      <c r="F62" s="83">
        <v>0.54166666666666663</v>
      </c>
      <c r="G62" s="84"/>
      <c r="H62" s="78" t="s">
        <v>97</v>
      </c>
      <c r="I62" s="78"/>
      <c r="J62" s="78"/>
      <c r="K62" s="79" t="str">
        <f>CONCATENATE(C9," ","-"," ",C10)</f>
        <v>İnalözü Ortaokulu - Alaca Ceritler OO</v>
      </c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80"/>
    </row>
    <row r="63" spans="1:28" ht="15" hidden="1" customHeight="1" x14ac:dyDescent="0.25">
      <c r="A63" s="44">
        <v>40</v>
      </c>
      <c r="B63" s="85" t="s">
        <v>94</v>
      </c>
      <c r="C63" s="85"/>
      <c r="D63" s="85"/>
      <c r="E63" s="38"/>
      <c r="F63" s="86">
        <v>0</v>
      </c>
      <c r="G63" s="86"/>
      <c r="H63" s="87" t="s">
        <v>98</v>
      </c>
      <c r="I63" s="87"/>
      <c r="J63" s="87"/>
      <c r="K63" s="88" t="e">
        <f>CONCATENATE(#REF!," ","-"," ",#REF!)</f>
        <v>#REF!</v>
      </c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</row>
    <row r="64" spans="1:28" ht="15" hidden="1" customHeight="1" x14ac:dyDescent="0.25">
      <c r="A64" s="18">
        <v>41</v>
      </c>
      <c r="B64" s="70" t="s">
        <v>94</v>
      </c>
      <c r="C64" s="70"/>
      <c r="D64" s="70"/>
      <c r="E64" s="28"/>
      <c r="F64" s="71">
        <v>0</v>
      </c>
      <c r="G64" s="71"/>
      <c r="H64" s="72" t="s">
        <v>99</v>
      </c>
      <c r="I64" s="72"/>
      <c r="J64" s="72"/>
      <c r="K64" s="74" t="e">
        <f>CONCATENATE(#REF!," ","-"," ",#REF!)</f>
        <v>#REF!</v>
      </c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5"/>
    </row>
    <row r="65" spans="1:28" ht="15" hidden="1" customHeight="1" x14ac:dyDescent="0.25">
      <c r="A65" s="18">
        <v>42</v>
      </c>
      <c r="B65" s="70" t="s">
        <v>94</v>
      </c>
      <c r="C65" s="70"/>
      <c r="D65" s="70"/>
      <c r="E65" s="28"/>
      <c r="F65" s="71">
        <v>0</v>
      </c>
      <c r="G65" s="71"/>
      <c r="H65" s="72" t="s">
        <v>100</v>
      </c>
      <c r="I65" s="72"/>
      <c r="J65" s="72"/>
      <c r="K65" s="74" t="e">
        <f>CONCATENATE(#REF!," ","-"," ",#REF!)</f>
        <v>#REF!</v>
      </c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5"/>
    </row>
    <row r="66" spans="1:28" ht="15" hidden="1" customHeight="1" x14ac:dyDescent="0.25">
      <c r="A66" s="18">
        <v>43</v>
      </c>
      <c r="B66" s="70" t="s">
        <v>94</v>
      </c>
      <c r="C66" s="70"/>
      <c r="D66" s="70"/>
      <c r="E66" s="28"/>
      <c r="F66" s="71">
        <v>14</v>
      </c>
      <c r="G66" s="71"/>
      <c r="H66" s="72" t="s">
        <v>101</v>
      </c>
      <c r="I66" s="72"/>
      <c r="J66" s="72"/>
      <c r="K66" s="74" t="str">
        <f>CONCATENATE(V5," ","-"," ",V7)</f>
        <v xml:space="preserve"> - </v>
      </c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5"/>
    </row>
    <row r="67" spans="1:28" ht="15" hidden="1" customHeight="1" x14ac:dyDescent="0.25">
      <c r="A67" s="18">
        <v>44</v>
      </c>
      <c r="B67" s="70" t="s">
        <v>94</v>
      </c>
      <c r="C67" s="70"/>
      <c r="D67" s="70"/>
      <c r="E67" s="28"/>
      <c r="F67" s="71">
        <v>0</v>
      </c>
      <c r="G67" s="71"/>
      <c r="H67" s="72" t="s">
        <v>102</v>
      </c>
      <c r="I67" s="72"/>
      <c r="J67" s="72"/>
      <c r="K67" s="74" t="str">
        <f>CONCATENATE(V8," ","-"," ",V6)</f>
        <v xml:space="preserve"> - </v>
      </c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5"/>
    </row>
    <row r="68" spans="1:28" ht="15" hidden="1" customHeight="1" x14ac:dyDescent="0.25">
      <c r="A68" s="18">
        <v>45</v>
      </c>
      <c r="B68" s="70" t="s">
        <v>94</v>
      </c>
      <c r="C68" s="70"/>
      <c r="D68" s="70"/>
      <c r="E68" s="28"/>
      <c r="F68" s="71">
        <v>0</v>
      </c>
      <c r="G68" s="71"/>
      <c r="H68" s="72" t="s">
        <v>103</v>
      </c>
      <c r="I68" s="72"/>
      <c r="J68" s="72"/>
      <c r="K68" s="74" t="str">
        <f>CONCATENATE(V9," ","-"," ",V10)</f>
        <v xml:space="preserve"> - </v>
      </c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5"/>
    </row>
    <row r="69" spans="1:28" ht="15" hidden="1" customHeight="1" x14ac:dyDescent="0.25">
      <c r="A69" s="18">
        <v>46</v>
      </c>
      <c r="B69" s="70" t="s">
        <v>94</v>
      </c>
      <c r="C69" s="70"/>
      <c r="D69" s="70"/>
      <c r="E69" s="28"/>
      <c r="F69" s="71">
        <v>0</v>
      </c>
      <c r="G69" s="71"/>
      <c r="H69" s="72" t="s">
        <v>104</v>
      </c>
      <c r="I69" s="72"/>
      <c r="J69" s="72"/>
      <c r="K69" s="74" t="e">
        <f>CONCATENATE(C13," ","-"," ",#REF!)</f>
        <v>#REF!</v>
      </c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5"/>
    </row>
    <row r="70" spans="1:28" ht="15" hidden="1" customHeight="1" x14ac:dyDescent="0.25">
      <c r="A70" s="18">
        <v>47</v>
      </c>
      <c r="B70" s="70" t="s">
        <v>94</v>
      </c>
      <c r="C70" s="70"/>
      <c r="D70" s="70"/>
      <c r="E70" s="28"/>
      <c r="F70" s="71">
        <v>0</v>
      </c>
      <c r="G70" s="70"/>
      <c r="H70" s="72" t="s">
        <v>105</v>
      </c>
      <c r="I70" s="72"/>
      <c r="J70" s="72"/>
      <c r="K70" s="74" t="str">
        <f>CONCATENATE(C16," ","-"," ",C14)</f>
        <v xml:space="preserve"> - </v>
      </c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5"/>
    </row>
    <row r="71" spans="1:28" ht="15" hidden="1" customHeight="1" x14ac:dyDescent="0.25">
      <c r="A71" s="45">
        <v>48</v>
      </c>
      <c r="B71" s="96" t="s">
        <v>94</v>
      </c>
      <c r="C71" s="96"/>
      <c r="D71" s="96"/>
      <c r="E71" s="69"/>
      <c r="F71" s="97">
        <v>0</v>
      </c>
      <c r="G71" s="96"/>
      <c r="H71" s="98" t="s">
        <v>106</v>
      </c>
      <c r="I71" s="98"/>
      <c r="J71" s="98"/>
      <c r="K71" s="99" t="str">
        <f>CONCATENATE(C17," ","-"," ",C18)</f>
        <v xml:space="preserve"> - </v>
      </c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100"/>
    </row>
    <row r="72" spans="1:28" ht="15" customHeight="1" x14ac:dyDescent="0.25">
      <c r="A72" s="17">
        <v>13</v>
      </c>
      <c r="B72" s="90" t="s">
        <v>107</v>
      </c>
      <c r="C72" s="90"/>
      <c r="D72" s="90"/>
      <c r="E72" s="30">
        <v>45755</v>
      </c>
      <c r="F72" s="91">
        <v>0.58333333333333337</v>
      </c>
      <c r="G72" s="92"/>
      <c r="H72" s="93" t="s">
        <v>108</v>
      </c>
      <c r="I72" s="93"/>
      <c r="J72" s="93"/>
      <c r="K72" s="94" t="str">
        <f>CONCATENATE(C5," ","-"," ",C6)</f>
        <v>İskilip Erenler Cumhuriyet OO - Alaca İHOO</v>
      </c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5"/>
    </row>
    <row r="73" spans="1:28" ht="15" customHeight="1" x14ac:dyDescent="0.25">
      <c r="A73" s="18">
        <v>14</v>
      </c>
      <c r="B73" s="70" t="s">
        <v>107</v>
      </c>
      <c r="C73" s="70"/>
      <c r="D73" s="70"/>
      <c r="E73" s="31">
        <v>45755</v>
      </c>
      <c r="F73" s="81">
        <v>0.58333333333333337</v>
      </c>
      <c r="G73" s="82"/>
      <c r="H73" s="72" t="s">
        <v>109</v>
      </c>
      <c r="I73" s="72"/>
      <c r="J73" s="72"/>
      <c r="K73" s="74" t="str">
        <f>CONCATENATE(C7," ","-"," ",C10)</f>
        <v>Mecitözü Atatürk OO - Alaca Ceritler OO</v>
      </c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5"/>
    </row>
    <row r="74" spans="1:28" ht="15" customHeight="1" thickBot="1" x14ac:dyDescent="0.3">
      <c r="A74" s="23">
        <v>15</v>
      </c>
      <c r="B74" s="76" t="s">
        <v>107</v>
      </c>
      <c r="C74" s="76"/>
      <c r="D74" s="76"/>
      <c r="E74" s="37">
        <v>45755</v>
      </c>
      <c r="F74" s="83">
        <v>0.58333333333333337</v>
      </c>
      <c r="G74" s="84"/>
      <c r="H74" s="78" t="s">
        <v>110</v>
      </c>
      <c r="I74" s="78"/>
      <c r="J74" s="78"/>
      <c r="K74" s="79" t="str">
        <f>CONCATENATE(C8," ","-"," ",C9)</f>
        <v>Uğurludağ Ortaokulu - İnalözü Ortaokulu</v>
      </c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80"/>
    </row>
    <row r="75" spans="1:28" ht="15" hidden="1" customHeight="1" x14ac:dyDescent="0.25">
      <c r="A75" s="44">
        <v>52</v>
      </c>
      <c r="B75" s="85" t="s">
        <v>107</v>
      </c>
      <c r="C75" s="85"/>
      <c r="D75" s="85"/>
      <c r="E75" s="68"/>
      <c r="F75" s="86">
        <v>0</v>
      </c>
      <c r="G75" s="86"/>
      <c r="H75" s="87" t="s">
        <v>111</v>
      </c>
      <c r="I75" s="87"/>
      <c r="J75" s="87"/>
      <c r="K75" s="88" t="e">
        <f>CONCATENATE(#REF!," ","-"," ",#REF!)</f>
        <v>#REF!</v>
      </c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9"/>
    </row>
    <row r="76" spans="1:28" ht="15" hidden="1" customHeight="1" x14ac:dyDescent="0.25">
      <c r="A76" s="18">
        <v>53</v>
      </c>
      <c r="B76" s="70" t="s">
        <v>107</v>
      </c>
      <c r="C76" s="70"/>
      <c r="D76" s="70"/>
      <c r="E76" s="28"/>
      <c r="F76" s="71">
        <v>0</v>
      </c>
      <c r="G76" s="71"/>
      <c r="H76" s="72" t="s">
        <v>112</v>
      </c>
      <c r="I76" s="72"/>
      <c r="J76" s="72"/>
      <c r="K76" s="74" t="e">
        <f>CONCATENATE(#REF!," ","-"," ",#REF!)</f>
        <v>#REF!</v>
      </c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5"/>
    </row>
    <row r="77" spans="1:28" ht="15" hidden="1" customHeight="1" x14ac:dyDescent="0.25">
      <c r="A77" s="18">
        <v>54</v>
      </c>
      <c r="B77" s="70" t="s">
        <v>107</v>
      </c>
      <c r="C77" s="70"/>
      <c r="D77" s="70"/>
      <c r="E77" s="28"/>
      <c r="F77" s="71">
        <v>0</v>
      </c>
      <c r="G77" s="71"/>
      <c r="H77" s="72" t="s">
        <v>113</v>
      </c>
      <c r="I77" s="72"/>
      <c r="J77" s="72"/>
      <c r="K77" s="74" t="e">
        <f>CONCATENATE(#REF!," ","-"," ",#REF!)</f>
        <v>#REF!</v>
      </c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5"/>
    </row>
    <row r="78" spans="1:28" ht="15" hidden="1" customHeight="1" x14ac:dyDescent="0.25">
      <c r="A78" s="18">
        <v>55</v>
      </c>
      <c r="B78" s="70" t="s">
        <v>107</v>
      </c>
      <c r="C78" s="70"/>
      <c r="D78" s="70"/>
      <c r="E78" s="28"/>
      <c r="F78" s="71">
        <v>0</v>
      </c>
      <c r="G78" s="70"/>
      <c r="H78" s="72" t="s">
        <v>114</v>
      </c>
      <c r="I78" s="72"/>
      <c r="J78" s="72"/>
      <c r="K78" s="74" t="str">
        <f>CONCATENATE(V5," ","-"," ",V6)</f>
        <v xml:space="preserve"> - </v>
      </c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5"/>
    </row>
    <row r="79" spans="1:28" ht="15" hidden="1" customHeight="1" x14ac:dyDescent="0.25">
      <c r="A79" s="18">
        <v>56</v>
      </c>
      <c r="B79" s="70" t="s">
        <v>107</v>
      </c>
      <c r="C79" s="70"/>
      <c r="D79" s="70"/>
      <c r="E79" s="28"/>
      <c r="F79" s="71">
        <v>0</v>
      </c>
      <c r="G79" s="70"/>
      <c r="H79" s="72" t="s">
        <v>115</v>
      </c>
      <c r="I79" s="72"/>
      <c r="J79" s="72"/>
      <c r="K79" s="74" t="str">
        <f>CONCATENATE(V7," ","-"," ",V10)</f>
        <v xml:space="preserve"> - </v>
      </c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5"/>
    </row>
    <row r="80" spans="1:28" ht="15" hidden="1" customHeight="1" x14ac:dyDescent="0.25">
      <c r="A80" s="18">
        <v>57</v>
      </c>
      <c r="B80" s="70" t="s">
        <v>107</v>
      </c>
      <c r="C80" s="70"/>
      <c r="D80" s="70"/>
      <c r="E80" s="28"/>
      <c r="F80" s="71">
        <v>0</v>
      </c>
      <c r="G80" s="71"/>
      <c r="H80" s="72" t="s">
        <v>116</v>
      </c>
      <c r="I80" s="72"/>
      <c r="J80" s="72"/>
      <c r="K80" s="74" t="str">
        <f>CONCATENATE(V8," ","-"," ",V9)</f>
        <v xml:space="preserve"> - </v>
      </c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5"/>
    </row>
    <row r="81" spans="1:28" ht="15" hidden="1" customHeight="1" x14ac:dyDescent="0.25">
      <c r="A81" s="18">
        <v>58</v>
      </c>
      <c r="B81" s="70" t="s">
        <v>107</v>
      </c>
      <c r="C81" s="70"/>
      <c r="D81" s="70"/>
      <c r="E81" s="28"/>
      <c r="F81" s="71">
        <v>0</v>
      </c>
      <c r="G81" s="70"/>
      <c r="H81" s="72" t="s">
        <v>117</v>
      </c>
      <c r="I81" s="73"/>
      <c r="J81" s="73"/>
      <c r="K81" s="74" t="str">
        <f>CONCATENATE(C13," ","-"," ",C14)</f>
        <v xml:space="preserve"> - </v>
      </c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5"/>
    </row>
    <row r="82" spans="1:28" ht="15" hidden="1" customHeight="1" x14ac:dyDescent="0.25">
      <c r="A82" s="18">
        <v>59</v>
      </c>
      <c r="B82" s="70" t="s">
        <v>107</v>
      </c>
      <c r="C82" s="70"/>
      <c r="D82" s="70"/>
      <c r="E82" s="28"/>
      <c r="F82" s="71">
        <v>0</v>
      </c>
      <c r="G82" s="70"/>
      <c r="H82" s="72" t="s">
        <v>118</v>
      </c>
      <c r="I82" s="73"/>
      <c r="J82" s="73"/>
      <c r="K82" s="74" t="str">
        <f>CONCATENATE(C15," ","-"," ",C18)</f>
        <v xml:space="preserve"> - </v>
      </c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5"/>
    </row>
    <row r="83" spans="1:28" ht="15" hidden="1" customHeight="1" x14ac:dyDescent="0.25">
      <c r="A83" s="23">
        <v>60</v>
      </c>
      <c r="B83" s="76" t="s">
        <v>107</v>
      </c>
      <c r="C83" s="76"/>
      <c r="D83" s="76"/>
      <c r="E83" s="29"/>
      <c r="F83" s="77">
        <v>0</v>
      </c>
      <c r="G83" s="76"/>
      <c r="H83" s="78" t="s">
        <v>119</v>
      </c>
      <c r="I83" s="78"/>
      <c r="J83" s="78"/>
      <c r="K83" s="79" t="str">
        <f>CONCATENATE(C16," ","-"," ",C17)</f>
        <v xml:space="preserve"> - </v>
      </c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80"/>
    </row>
    <row r="84" spans="1:28" ht="15" customHeight="1" x14ac:dyDescent="0.25">
      <c r="A84" s="33"/>
      <c r="B84" s="34"/>
      <c r="C84" s="34"/>
      <c r="D84" s="34"/>
      <c r="E84" s="34"/>
      <c r="F84" s="35"/>
      <c r="G84" s="34"/>
      <c r="H84" s="36"/>
      <c r="I84" s="36"/>
      <c r="J84" s="36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6" spans="1:28" x14ac:dyDescent="0.25">
      <c r="A86" s="142" t="s">
        <v>144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</row>
    <row r="87" spans="1:28" x14ac:dyDescent="0.25">
      <c r="A87" s="142" t="s">
        <v>146</v>
      </c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</row>
    <row r="88" spans="1:28" x14ac:dyDescent="0.25">
      <c r="A88" s="142" t="s">
        <v>145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</row>
    <row r="89" spans="1:28" x14ac:dyDescent="0.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</row>
  </sheetData>
  <mergeCells count="299">
    <mergeCell ref="A87:AB87"/>
    <mergeCell ref="A88:AB88"/>
    <mergeCell ref="A89:AB89"/>
    <mergeCell ref="AD2:AE2"/>
    <mergeCell ref="AF2:AG2"/>
    <mergeCell ref="AI3:AL7"/>
    <mergeCell ref="AM3:AP7"/>
    <mergeCell ref="AQ3:AT7"/>
    <mergeCell ref="A2:AB2"/>
    <mergeCell ref="F25:G25"/>
    <mergeCell ref="H25:J25"/>
    <mergeCell ref="K25:AB25"/>
    <mergeCell ref="B30:D30"/>
    <mergeCell ref="F30:G30"/>
    <mergeCell ref="H30:J30"/>
    <mergeCell ref="K30:AB30"/>
    <mergeCell ref="B31:D31"/>
    <mergeCell ref="F31:G31"/>
    <mergeCell ref="H31:J31"/>
    <mergeCell ref="K31:AB31"/>
    <mergeCell ref="B28:D28"/>
    <mergeCell ref="F28:G28"/>
    <mergeCell ref="H28:J28"/>
    <mergeCell ref="K28:AB28"/>
    <mergeCell ref="A1:AB1"/>
    <mergeCell ref="A3:AB3"/>
    <mergeCell ref="A86:AB86"/>
    <mergeCell ref="V6:AB6"/>
    <mergeCell ref="C7:J7"/>
    <mergeCell ref="V7:AB7"/>
    <mergeCell ref="C8:J8"/>
    <mergeCell ref="V8:AB8"/>
    <mergeCell ref="AU3:AX7"/>
    <mergeCell ref="C10:J10"/>
    <mergeCell ref="V10:AB10"/>
    <mergeCell ref="B26:D26"/>
    <mergeCell ref="F26:G26"/>
    <mergeCell ref="H26:J26"/>
    <mergeCell ref="K26:AB26"/>
    <mergeCell ref="B27:D27"/>
    <mergeCell ref="F27:G27"/>
    <mergeCell ref="H27:J27"/>
    <mergeCell ref="K27:AB27"/>
    <mergeCell ref="B24:D24"/>
    <mergeCell ref="F24:G24"/>
    <mergeCell ref="H24:J24"/>
    <mergeCell ref="K24:AB24"/>
    <mergeCell ref="B25:D25"/>
    <mergeCell ref="AY3:BB7"/>
    <mergeCell ref="BC3:BF7"/>
    <mergeCell ref="B4:J4"/>
    <mergeCell ref="U4:AB4"/>
    <mergeCell ref="C5:J5"/>
    <mergeCell ref="V5:AB5"/>
    <mergeCell ref="C6:J6"/>
    <mergeCell ref="C9:J9"/>
    <mergeCell ref="V9:AB9"/>
    <mergeCell ref="AI8:AL12"/>
    <mergeCell ref="AM8:AP12"/>
    <mergeCell ref="AQ8:AT12"/>
    <mergeCell ref="AU8:AX12"/>
    <mergeCell ref="AY8:BB12"/>
    <mergeCell ref="AY13:BB17"/>
    <mergeCell ref="BC13:BF17"/>
    <mergeCell ref="C14:J14"/>
    <mergeCell ref="C15:J15"/>
    <mergeCell ref="C16:J16"/>
    <mergeCell ref="C17:J17"/>
    <mergeCell ref="B12:J12"/>
    <mergeCell ref="C13:J13"/>
    <mergeCell ref="AI13:AL17"/>
    <mergeCell ref="AM13:AP17"/>
    <mergeCell ref="AQ13:AT17"/>
    <mergeCell ref="AU13:AX17"/>
    <mergeCell ref="BC8:BF12"/>
    <mergeCell ref="BC18:BF22"/>
    <mergeCell ref="A21:A23"/>
    <mergeCell ref="B21:D23"/>
    <mergeCell ref="F21:G23"/>
    <mergeCell ref="H21:J23"/>
    <mergeCell ref="K21:AB23"/>
    <mergeCell ref="C18:J18"/>
    <mergeCell ref="AI18:AL22"/>
    <mergeCell ref="AM18:AP22"/>
    <mergeCell ref="AQ18:AT22"/>
    <mergeCell ref="AU18:AX22"/>
    <mergeCell ref="AY18:BB22"/>
    <mergeCell ref="B29:D29"/>
    <mergeCell ref="F29:G29"/>
    <mergeCell ref="H29:J29"/>
    <mergeCell ref="K29:AB29"/>
    <mergeCell ref="B34:D34"/>
    <mergeCell ref="F34:G34"/>
    <mergeCell ref="H34:J34"/>
    <mergeCell ref="K34:AB34"/>
    <mergeCell ref="B35:D35"/>
    <mergeCell ref="F35:G35"/>
    <mergeCell ref="H35:J35"/>
    <mergeCell ref="K35:AB35"/>
    <mergeCell ref="B32:D32"/>
    <mergeCell ref="F32:G32"/>
    <mergeCell ref="H32:J32"/>
    <mergeCell ref="K32:AB32"/>
    <mergeCell ref="B33:D33"/>
    <mergeCell ref="F33:G33"/>
    <mergeCell ref="H33:J33"/>
    <mergeCell ref="K33:AB33"/>
    <mergeCell ref="B38:D38"/>
    <mergeCell ref="F38:G38"/>
    <mergeCell ref="H38:J38"/>
    <mergeCell ref="K38:AB38"/>
    <mergeCell ref="B39:D39"/>
    <mergeCell ref="F39:G39"/>
    <mergeCell ref="H39:J39"/>
    <mergeCell ref="K39:AB39"/>
    <mergeCell ref="B36:D36"/>
    <mergeCell ref="F36:G36"/>
    <mergeCell ref="H36:J36"/>
    <mergeCell ref="K36:AB36"/>
    <mergeCell ref="B37:D37"/>
    <mergeCell ref="F37:G37"/>
    <mergeCell ref="H37:J37"/>
    <mergeCell ref="K37:AB37"/>
    <mergeCell ref="B42:D42"/>
    <mergeCell ref="F42:G42"/>
    <mergeCell ref="H42:J42"/>
    <mergeCell ref="K42:AB42"/>
    <mergeCell ref="B43:D43"/>
    <mergeCell ref="F43:G43"/>
    <mergeCell ref="H43:J43"/>
    <mergeCell ref="K43:AB43"/>
    <mergeCell ref="B40:D40"/>
    <mergeCell ref="F40:G40"/>
    <mergeCell ref="H40:J40"/>
    <mergeCell ref="K40:AB40"/>
    <mergeCell ref="B41:D41"/>
    <mergeCell ref="F41:G41"/>
    <mergeCell ref="H41:J41"/>
    <mergeCell ref="K41:AB41"/>
    <mergeCell ref="B46:D46"/>
    <mergeCell ref="F46:G46"/>
    <mergeCell ref="H46:J46"/>
    <mergeCell ref="K46:AB46"/>
    <mergeCell ref="B47:D47"/>
    <mergeCell ref="F47:G47"/>
    <mergeCell ref="H47:J47"/>
    <mergeCell ref="K47:AB47"/>
    <mergeCell ref="B44:D44"/>
    <mergeCell ref="F44:G44"/>
    <mergeCell ref="H44:J44"/>
    <mergeCell ref="K44:AB44"/>
    <mergeCell ref="B45:D45"/>
    <mergeCell ref="F45:G45"/>
    <mergeCell ref="H45:J45"/>
    <mergeCell ref="K45:AB45"/>
    <mergeCell ref="B50:D50"/>
    <mergeCell ref="F50:G50"/>
    <mergeCell ref="H50:J50"/>
    <mergeCell ref="K50:AB50"/>
    <mergeCell ref="B51:D51"/>
    <mergeCell ref="F51:G51"/>
    <mergeCell ref="H51:J51"/>
    <mergeCell ref="K51:AB51"/>
    <mergeCell ref="B48:D48"/>
    <mergeCell ref="F48:G48"/>
    <mergeCell ref="H48:J48"/>
    <mergeCell ref="K48:AB48"/>
    <mergeCell ref="B49:D49"/>
    <mergeCell ref="F49:G49"/>
    <mergeCell ref="H49:J49"/>
    <mergeCell ref="K49:AB49"/>
    <mergeCell ref="B54:D54"/>
    <mergeCell ref="F54:G54"/>
    <mergeCell ref="H54:J54"/>
    <mergeCell ref="K54:AB54"/>
    <mergeCell ref="B55:D55"/>
    <mergeCell ref="F55:G55"/>
    <mergeCell ref="H55:J55"/>
    <mergeCell ref="K55:AB55"/>
    <mergeCell ref="B52:D52"/>
    <mergeCell ref="F52:G52"/>
    <mergeCell ref="H52:J52"/>
    <mergeCell ref="K52:AB52"/>
    <mergeCell ref="B53:D53"/>
    <mergeCell ref="F53:G53"/>
    <mergeCell ref="H53:J53"/>
    <mergeCell ref="K53:AB53"/>
    <mergeCell ref="B58:D58"/>
    <mergeCell ref="F58:G58"/>
    <mergeCell ref="H58:J58"/>
    <mergeCell ref="K58:AB58"/>
    <mergeCell ref="B59:D59"/>
    <mergeCell ref="F59:G59"/>
    <mergeCell ref="H59:J59"/>
    <mergeCell ref="K59:AB59"/>
    <mergeCell ref="B56:D56"/>
    <mergeCell ref="F56:G56"/>
    <mergeCell ref="H56:J56"/>
    <mergeCell ref="K56:AB56"/>
    <mergeCell ref="B57:D57"/>
    <mergeCell ref="F57:G57"/>
    <mergeCell ref="H57:J57"/>
    <mergeCell ref="K57:AB57"/>
    <mergeCell ref="B62:D62"/>
    <mergeCell ref="F62:G62"/>
    <mergeCell ref="H62:J62"/>
    <mergeCell ref="K62:AB62"/>
    <mergeCell ref="B63:D63"/>
    <mergeCell ref="F63:G63"/>
    <mergeCell ref="H63:J63"/>
    <mergeCell ref="K63:AB63"/>
    <mergeCell ref="B60:D60"/>
    <mergeCell ref="F60:G60"/>
    <mergeCell ref="H60:J60"/>
    <mergeCell ref="K60:AB60"/>
    <mergeCell ref="B61:D61"/>
    <mergeCell ref="F61:G61"/>
    <mergeCell ref="H61:J61"/>
    <mergeCell ref="K61:AB61"/>
    <mergeCell ref="B66:D66"/>
    <mergeCell ref="F66:G66"/>
    <mergeCell ref="H66:J66"/>
    <mergeCell ref="K66:AB66"/>
    <mergeCell ref="B67:D67"/>
    <mergeCell ref="F67:G67"/>
    <mergeCell ref="H67:J67"/>
    <mergeCell ref="K67:AB67"/>
    <mergeCell ref="B64:D64"/>
    <mergeCell ref="F64:G64"/>
    <mergeCell ref="H64:J64"/>
    <mergeCell ref="K64:AB64"/>
    <mergeCell ref="B65:D65"/>
    <mergeCell ref="F65:G65"/>
    <mergeCell ref="H65:J65"/>
    <mergeCell ref="K65:AB65"/>
    <mergeCell ref="B70:D70"/>
    <mergeCell ref="F70:G70"/>
    <mergeCell ref="H70:J70"/>
    <mergeCell ref="K70:AB70"/>
    <mergeCell ref="B71:D71"/>
    <mergeCell ref="F71:G71"/>
    <mergeCell ref="H71:J71"/>
    <mergeCell ref="K71:AB71"/>
    <mergeCell ref="B68:D68"/>
    <mergeCell ref="F68:G68"/>
    <mergeCell ref="H68:J68"/>
    <mergeCell ref="K68:AB68"/>
    <mergeCell ref="B69:D69"/>
    <mergeCell ref="F69:G69"/>
    <mergeCell ref="H69:J69"/>
    <mergeCell ref="K69:AB69"/>
    <mergeCell ref="B74:D74"/>
    <mergeCell ref="F74:G74"/>
    <mergeCell ref="H74:J74"/>
    <mergeCell ref="K74:AB74"/>
    <mergeCell ref="B75:D75"/>
    <mergeCell ref="F75:G75"/>
    <mergeCell ref="H75:J75"/>
    <mergeCell ref="K75:AB75"/>
    <mergeCell ref="B72:D72"/>
    <mergeCell ref="F72:G72"/>
    <mergeCell ref="H72:J72"/>
    <mergeCell ref="K72:AB72"/>
    <mergeCell ref="B73:D73"/>
    <mergeCell ref="F73:G73"/>
    <mergeCell ref="H73:J73"/>
    <mergeCell ref="K73:AB73"/>
    <mergeCell ref="B78:D78"/>
    <mergeCell ref="F78:G78"/>
    <mergeCell ref="H78:J78"/>
    <mergeCell ref="K78:AB78"/>
    <mergeCell ref="B79:D79"/>
    <mergeCell ref="F79:G79"/>
    <mergeCell ref="H79:J79"/>
    <mergeCell ref="K79:AB79"/>
    <mergeCell ref="B76:D76"/>
    <mergeCell ref="F76:G76"/>
    <mergeCell ref="H76:J76"/>
    <mergeCell ref="K76:AB76"/>
    <mergeCell ref="B77:D77"/>
    <mergeCell ref="F77:G77"/>
    <mergeCell ref="H77:J77"/>
    <mergeCell ref="K77:AB77"/>
    <mergeCell ref="B82:D82"/>
    <mergeCell ref="F82:G82"/>
    <mergeCell ref="H82:J82"/>
    <mergeCell ref="K82:AB82"/>
    <mergeCell ref="B83:D83"/>
    <mergeCell ref="F83:G83"/>
    <mergeCell ref="H83:J83"/>
    <mergeCell ref="K83:AB83"/>
    <mergeCell ref="B80:D80"/>
    <mergeCell ref="F80:G80"/>
    <mergeCell ref="H80:J80"/>
    <mergeCell ref="K80:AB80"/>
    <mergeCell ref="B81:D81"/>
    <mergeCell ref="F81:G81"/>
    <mergeCell ref="H81:J81"/>
    <mergeCell ref="K81:AB81"/>
  </mergeCells>
  <pageMargins left="1.299212598425197" right="0.70866141732283472" top="0.74803149606299213" bottom="0.74803149606299213" header="0.31496062992125984" footer="0.31496062992125984"/>
  <pageSetup paperSize="9" scale="89" orientation="landscape" r:id="rId1"/>
  <colBreaks count="2" manualBreakCount="2">
    <brk id="2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8378-F430-4709-85EB-021B5C6CA335}">
  <dimension ref="A1:BW30"/>
  <sheetViews>
    <sheetView workbookViewId="0">
      <selection activeCell="AC13" sqref="AC13"/>
    </sheetView>
  </sheetViews>
  <sheetFormatPr defaultColWidth="3.7109375" defaultRowHeight="15" customHeight="1" x14ac:dyDescent="0.25"/>
  <cols>
    <col min="1" max="1" width="3.7109375" style="67"/>
    <col min="2" max="12" width="3.7109375" style="46"/>
    <col min="13" max="13" width="9.42578125" style="46" customWidth="1"/>
    <col min="14" max="16" width="3.7109375" style="46"/>
    <col min="17" max="17" width="21.28515625" style="46" customWidth="1"/>
    <col min="18" max="21" width="3.7109375" style="46"/>
    <col min="22" max="22" width="9.140625" style="46" customWidth="1"/>
    <col min="23" max="40" width="3.7109375" style="46"/>
    <col min="41" max="41" width="3.7109375" style="63"/>
    <col min="42" max="42" width="40.7109375" style="46" customWidth="1"/>
    <col min="43" max="43" width="3.7109375" style="65"/>
    <col min="44" max="44" width="40.7109375" style="46" customWidth="1"/>
    <col min="45" max="16384" width="3.7109375" style="46"/>
  </cols>
  <sheetData>
    <row r="1" spans="1:75" ht="15" customHeight="1" x14ac:dyDescent="0.25">
      <c r="A1" s="154" t="s">
        <v>148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1:75" ht="15" customHeight="1" x14ac:dyDescent="0.25">
      <c r="A2" s="154" t="s">
        <v>149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1:75" ht="18" x14ac:dyDescent="0.25">
      <c r="A3" s="178"/>
      <c r="B3" s="178"/>
      <c r="C3" s="178"/>
      <c r="D3" s="178"/>
      <c r="E3" s="178"/>
      <c r="F3" s="178"/>
      <c r="G3" s="178"/>
      <c r="H3" s="179"/>
      <c r="I3" s="179"/>
      <c r="J3" s="179"/>
      <c r="K3" s="179"/>
      <c r="L3" s="179"/>
      <c r="M3" s="179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70"/>
      <c r="AJ3" s="170"/>
      <c r="AK3" s="170"/>
      <c r="AL3" s="170"/>
      <c r="AM3" s="170"/>
      <c r="AO3" s="171" t="s">
        <v>0</v>
      </c>
      <c r="AP3" s="171"/>
      <c r="AQ3" s="172" t="s">
        <v>1</v>
      </c>
      <c r="AR3" s="172"/>
    </row>
    <row r="4" spans="1:75" ht="30" customHeight="1" x14ac:dyDescent="0.25">
      <c r="A4" s="47" t="s">
        <v>2</v>
      </c>
      <c r="B4" s="158" t="str">
        <f>AR4</f>
        <v>1.TAKIM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48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O4" s="50" t="s">
        <v>2</v>
      </c>
      <c r="AP4" s="51" t="s">
        <v>129</v>
      </c>
      <c r="AQ4" s="4" t="s">
        <v>2</v>
      </c>
      <c r="AR4" s="52" t="s">
        <v>130</v>
      </c>
      <c r="AT4" s="167">
        <v>1</v>
      </c>
      <c r="AU4" s="167"/>
      <c r="AV4" s="167"/>
      <c r="AW4" s="167"/>
      <c r="AX4" s="167"/>
      <c r="AY4" s="167">
        <v>2</v>
      </c>
      <c r="AZ4" s="167"/>
      <c r="BA4" s="167"/>
      <c r="BB4" s="167"/>
      <c r="BC4" s="167"/>
      <c r="BD4" s="167">
        <v>3</v>
      </c>
      <c r="BE4" s="167"/>
      <c r="BF4" s="167"/>
      <c r="BG4" s="167"/>
      <c r="BH4" s="167"/>
      <c r="BI4" s="167">
        <v>4</v>
      </c>
      <c r="BJ4" s="167"/>
      <c r="BK4" s="167"/>
      <c r="BL4" s="167"/>
      <c r="BM4" s="167"/>
      <c r="BN4" s="167">
        <v>5</v>
      </c>
      <c r="BO4" s="167"/>
      <c r="BP4" s="167"/>
      <c r="BQ4" s="167"/>
      <c r="BR4" s="167"/>
      <c r="BS4" s="168">
        <v>6</v>
      </c>
      <c r="BT4" s="168"/>
      <c r="BU4" s="168"/>
      <c r="BV4" s="168"/>
      <c r="BW4" s="168"/>
    </row>
    <row r="5" spans="1:75" ht="30" customHeight="1" x14ac:dyDescent="0.25">
      <c r="A5" s="53"/>
      <c r="B5" s="160" t="s">
        <v>142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1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O5" s="50" t="s">
        <v>10</v>
      </c>
      <c r="AP5" s="51" t="s">
        <v>131</v>
      </c>
      <c r="AQ5" s="4" t="s">
        <v>10</v>
      </c>
      <c r="AR5" s="52" t="s">
        <v>132</v>
      </c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8"/>
      <c r="BT5" s="168"/>
      <c r="BU5" s="168"/>
      <c r="BV5" s="168"/>
      <c r="BW5" s="168"/>
    </row>
    <row r="6" spans="1:75" ht="30" customHeight="1" x14ac:dyDescent="0.25">
      <c r="A6" s="47" t="s">
        <v>10</v>
      </c>
      <c r="B6" s="158" t="str">
        <f>AR5</f>
        <v>2.TAKIM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  <c r="N6" s="54"/>
      <c r="O6" s="55"/>
      <c r="P6" s="55"/>
      <c r="Q6" s="56"/>
      <c r="R6" s="57"/>
      <c r="S6" s="58"/>
      <c r="T6" s="58"/>
      <c r="U6" s="58"/>
      <c r="V6" s="59"/>
      <c r="W6" s="49"/>
      <c r="X6" s="49"/>
      <c r="Y6" s="49"/>
      <c r="Z6" s="49"/>
      <c r="AA6" s="49"/>
      <c r="AB6" s="49"/>
      <c r="AC6" s="49"/>
      <c r="AO6" s="50" t="s">
        <v>11</v>
      </c>
      <c r="AP6" s="51" t="s">
        <v>133</v>
      </c>
      <c r="AQ6" s="4" t="s">
        <v>11</v>
      </c>
      <c r="AR6" s="52" t="s">
        <v>134</v>
      </c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8"/>
      <c r="BT6" s="168"/>
      <c r="BU6" s="168"/>
      <c r="BV6" s="168"/>
      <c r="BW6" s="168"/>
    </row>
    <row r="7" spans="1:75" ht="30" customHeight="1" x14ac:dyDescent="0.25">
      <c r="A7" s="53"/>
      <c r="B7" s="160" t="s">
        <v>143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1"/>
      <c r="N7" s="49"/>
      <c r="O7" s="49"/>
      <c r="P7" s="49"/>
      <c r="Q7" s="49"/>
      <c r="R7" s="49"/>
      <c r="S7" s="49"/>
      <c r="T7" s="49"/>
      <c r="U7" s="49"/>
      <c r="V7" s="60"/>
      <c r="W7" s="49"/>
      <c r="X7" s="49"/>
      <c r="Y7" s="49"/>
      <c r="Z7" s="49"/>
      <c r="AA7" s="49"/>
      <c r="AB7" s="49"/>
      <c r="AC7" s="49"/>
      <c r="AO7" s="50" t="s">
        <v>12</v>
      </c>
      <c r="AP7" s="51" t="s">
        <v>135</v>
      </c>
      <c r="AQ7" s="4" t="s">
        <v>12</v>
      </c>
      <c r="AR7" s="52" t="s">
        <v>136</v>
      </c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8"/>
      <c r="BT7" s="168"/>
      <c r="BU7" s="168"/>
      <c r="BV7" s="168"/>
      <c r="BW7" s="168"/>
    </row>
    <row r="8" spans="1:75" ht="30" customHeight="1" x14ac:dyDescent="0.25">
      <c r="A8" s="53" t="s">
        <v>11</v>
      </c>
      <c r="B8" s="155" t="str">
        <f>AR6</f>
        <v>3.TAKIM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6"/>
      <c r="N8" s="49"/>
      <c r="O8" s="49"/>
      <c r="P8" s="49"/>
      <c r="Q8" s="49"/>
      <c r="R8" s="49"/>
      <c r="S8" s="49"/>
      <c r="T8" s="61" t="s">
        <v>137</v>
      </c>
      <c r="U8" s="61"/>
      <c r="V8" s="62"/>
      <c r="W8" s="61"/>
      <c r="X8" s="61"/>
      <c r="Y8" s="61"/>
      <c r="Z8" s="61"/>
      <c r="AA8" s="61"/>
      <c r="AB8" s="49"/>
      <c r="AC8" s="49"/>
      <c r="AO8" s="50" t="s">
        <v>13</v>
      </c>
      <c r="AP8" s="51" t="s">
        <v>138</v>
      </c>
      <c r="AQ8" s="4" t="s">
        <v>13</v>
      </c>
      <c r="AR8" s="52" t="s">
        <v>139</v>
      </c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8"/>
      <c r="BT8" s="168"/>
      <c r="BU8" s="168"/>
      <c r="BV8" s="168"/>
      <c r="BW8" s="168"/>
    </row>
    <row r="9" spans="1:75" ht="30" customHeight="1" x14ac:dyDescent="0.25">
      <c r="A9" s="47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49"/>
      <c r="O9" s="49"/>
      <c r="P9" s="49"/>
      <c r="Q9" s="49"/>
      <c r="R9" s="49"/>
      <c r="S9" s="49"/>
      <c r="T9" s="173">
        <v>45755</v>
      </c>
      <c r="U9" s="174"/>
      <c r="V9" s="175"/>
      <c r="W9" s="176">
        <v>0.70833333333333337</v>
      </c>
      <c r="X9" s="177"/>
      <c r="Y9" s="177"/>
      <c r="Z9" s="177"/>
      <c r="AA9" s="1"/>
      <c r="AB9" s="49"/>
      <c r="AC9" s="49"/>
      <c r="AO9" s="50" t="s">
        <v>14</v>
      </c>
      <c r="AP9" s="51"/>
      <c r="AQ9" s="4" t="s">
        <v>14</v>
      </c>
      <c r="AR9" s="52" t="s">
        <v>140</v>
      </c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8"/>
      <c r="BT9" s="168"/>
      <c r="BU9" s="168"/>
      <c r="BV9" s="168"/>
      <c r="BW9" s="168"/>
    </row>
    <row r="10" spans="1:75" ht="30" customHeight="1" x14ac:dyDescent="0.25">
      <c r="A10" s="47" t="s">
        <v>12</v>
      </c>
      <c r="B10" s="158" t="str">
        <f>AR7</f>
        <v>4.TAKIM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  <c r="N10" s="49"/>
      <c r="O10" s="49"/>
      <c r="P10" s="49"/>
      <c r="Q10" s="49"/>
      <c r="R10" s="49"/>
      <c r="S10" s="49"/>
      <c r="T10" s="61" t="s">
        <v>141</v>
      </c>
      <c r="U10" s="61"/>
      <c r="V10" s="62"/>
      <c r="W10" s="61"/>
      <c r="X10" s="61"/>
      <c r="Y10" s="61"/>
      <c r="Z10" s="61"/>
      <c r="AA10" s="1"/>
      <c r="AB10" s="49"/>
      <c r="AC10" s="49"/>
      <c r="AP10" s="64"/>
    </row>
    <row r="11" spans="1:75" ht="30" customHeight="1" x14ac:dyDescent="0.25">
      <c r="A11" s="53"/>
      <c r="B11" s="160" t="s">
        <v>143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1"/>
      <c r="N11" s="57"/>
      <c r="O11" s="58"/>
      <c r="P11" s="58"/>
      <c r="Q11" s="59"/>
      <c r="R11" s="49"/>
      <c r="S11" s="49"/>
      <c r="T11" s="162">
        <v>45755</v>
      </c>
      <c r="U11" s="163"/>
      <c r="V11" s="164"/>
      <c r="W11" s="165">
        <v>0.70833333333333337</v>
      </c>
      <c r="X11" s="166"/>
      <c r="Y11" s="166"/>
      <c r="Z11" s="166"/>
      <c r="AA11" s="1"/>
      <c r="AB11" s="49"/>
      <c r="AC11" s="49"/>
      <c r="AP11" s="64"/>
    </row>
    <row r="12" spans="1:75" ht="30" customHeight="1" x14ac:dyDescent="0.25">
      <c r="A12" s="66" t="s">
        <v>13</v>
      </c>
      <c r="B12" s="155" t="str">
        <f>AR8</f>
        <v>5.TAKIM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6"/>
      <c r="N12" s="49"/>
      <c r="O12" s="49"/>
      <c r="P12" s="49"/>
      <c r="Q12" s="60"/>
      <c r="R12" s="54"/>
      <c r="S12" s="55"/>
      <c r="T12" s="55"/>
      <c r="U12" s="55"/>
      <c r="V12" s="56"/>
      <c r="W12" s="49"/>
      <c r="X12" s="49"/>
      <c r="Y12" s="49"/>
      <c r="Z12" s="49"/>
      <c r="AA12" s="49"/>
      <c r="AB12" s="49"/>
      <c r="AC12" s="49"/>
      <c r="AP12" s="49"/>
    </row>
    <row r="13" spans="1:75" ht="30" customHeight="1" x14ac:dyDescent="0.25">
      <c r="A13" s="53"/>
      <c r="B13" s="160" t="s">
        <v>142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75" ht="30" customHeight="1" x14ac:dyDescent="0.25">
      <c r="A14" s="53">
        <v>6</v>
      </c>
      <c r="B14" s="155" t="str">
        <f>AR9</f>
        <v>6.TAKIM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75" ht="15.75" x14ac:dyDescent="0.25">
      <c r="A15" s="4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58"/>
      <c r="O15" s="58"/>
      <c r="P15" s="58"/>
      <c r="Q15" s="58"/>
    </row>
    <row r="16" spans="1:75" ht="15.75" x14ac:dyDescent="0.25">
      <c r="A16" s="53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1:28" ht="15" customHeight="1" x14ac:dyDescent="0.2">
      <c r="A17" s="142" t="s">
        <v>144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</row>
    <row r="18" spans="1:28" ht="15" customHeight="1" x14ac:dyDescent="0.2">
      <c r="A18" s="142" t="s">
        <v>146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</row>
    <row r="19" spans="1:28" ht="15" customHeight="1" x14ac:dyDescent="0.2">
      <c r="A19" s="142" t="s">
        <v>145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</row>
    <row r="26" spans="1:28" ht="15.75" x14ac:dyDescent="0.25">
      <c r="S26" s="49"/>
      <c r="T26" s="49"/>
      <c r="U26" s="49"/>
      <c r="V26" s="49"/>
      <c r="W26" s="49"/>
      <c r="X26" s="49"/>
      <c r="Y26" s="49"/>
      <c r="Z26" s="49"/>
    </row>
    <row r="27" spans="1:28" ht="15.75" x14ac:dyDescent="0.25">
      <c r="S27" s="49"/>
      <c r="T27" s="49"/>
      <c r="U27" s="49"/>
      <c r="V27" s="49"/>
      <c r="W27" s="49"/>
      <c r="X27" s="49"/>
      <c r="Y27" s="49"/>
      <c r="Z27" s="49"/>
    </row>
    <row r="28" spans="1:28" ht="15.75" x14ac:dyDescent="0.25">
      <c r="S28" s="49"/>
      <c r="T28" s="49"/>
      <c r="U28" s="49"/>
      <c r="V28" s="49"/>
      <c r="W28" s="49"/>
      <c r="X28" s="49"/>
      <c r="Y28" s="49"/>
      <c r="Z28" s="49"/>
    </row>
    <row r="29" spans="1:28" ht="15.75" x14ac:dyDescent="0.25">
      <c r="S29" s="49"/>
      <c r="T29" s="49"/>
      <c r="U29" s="49"/>
      <c r="V29" s="49"/>
      <c r="W29" s="49"/>
      <c r="X29" s="49"/>
      <c r="Y29" s="49"/>
      <c r="Z29" s="49"/>
    </row>
    <row r="30" spans="1:28" ht="15.75" x14ac:dyDescent="0.25">
      <c r="S30" s="49"/>
      <c r="T30" s="49"/>
      <c r="U30" s="49"/>
      <c r="V30" s="49"/>
      <c r="W30" s="49"/>
      <c r="X30" s="49"/>
      <c r="Y30" s="49"/>
      <c r="Z30" s="49"/>
    </row>
  </sheetData>
  <mergeCells count="36">
    <mergeCell ref="AI3:AM3"/>
    <mergeCell ref="AO3:AP3"/>
    <mergeCell ref="AQ3:AR3"/>
    <mergeCell ref="B4:Q4"/>
    <mergeCell ref="AT4:AX9"/>
    <mergeCell ref="T9:V9"/>
    <mergeCell ref="W9:Z9"/>
    <mergeCell ref="A3:G3"/>
    <mergeCell ref="H3:M3"/>
    <mergeCell ref="N3:R3"/>
    <mergeCell ref="S3:W3"/>
    <mergeCell ref="X3:AC3"/>
    <mergeCell ref="AD3:AH3"/>
    <mergeCell ref="BD4:BH9"/>
    <mergeCell ref="BI4:BM9"/>
    <mergeCell ref="BN4:BR9"/>
    <mergeCell ref="BS4:BW9"/>
    <mergeCell ref="B5:Q5"/>
    <mergeCell ref="B6:M6"/>
    <mergeCell ref="B7:M7"/>
    <mergeCell ref="B8:M8"/>
    <mergeCell ref="B9:M9"/>
    <mergeCell ref="AY4:BC9"/>
    <mergeCell ref="A1:AA1"/>
    <mergeCell ref="A2:AA2"/>
    <mergeCell ref="A17:AB17"/>
    <mergeCell ref="A18:AB18"/>
    <mergeCell ref="A19:AB19"/>
    <mergeCell ref="B14:Q14"/>
    <mergeCell ref="B15:M15"/>
    <mergeCell ref="B10:M10"/>
    <mergeCell ref="B11:M11"/>
    <mergeCell ref="T11:V11"/>
    <mergeCell ref="W11:Z11"/>
    <mergeCell ref="B12:M12"/>
    <mergeCell ref="B13:Q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KÜÇÜK KIZLAR BOCCE</vt:lpstr>
      <vt:lpstr>KÜÇÜK KIZLAR BOCCE ELEME FİKSTÜ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2025-04-07T13:19:49Z</dcterms:modified>
</cp:coreProperties>
</file>